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-15" yWindow="-15" windowWidth="9615" windowHeight="11025"/>
  </bookViews>
  <sheets>
    <sheet name="New Text Document" sheetId="1" r:id="rId1"/>
    <sheet name="Hoja1" sheetId="2" r:id="rId2"/>
  </sheets>
  <calcPr calcId="125725"/>
</workbook>
</file>

<file path=xl/calcChain.xml><?xml version="1.0" encoding="utf-8"?>
<calcChain xmlns="http://schemas.openxmlformats.org/spreadsheetml/2006/main">
  <c r="J60" i="1"/>
  <c r="J57"/>
  <c r="I57"/>
  <c r="D547"/>
  <c r="E547"/>
  <c r="F547"/>
  <c r="G547"/>
  <c r="B547"/>
  <c r="D211"/>
  <c r="E211"/>
  <c r="F211"/>
  <c r="G211"/>
  <c r="H211"/>
  <c r="I192"/>
  <c r="J192" s="1"/>
  <c r="I542" l="1"/>
  <c r="J542" s="1"/>
  <c r="I532"/>
  <c r="J532" s="1"/>
  <c r="D523"/>
  <c r="I521"/>
  <c r="J521" s="1"/>
  <c r="I515"/>
  <c r="J515" s="1"/>
  <c r="E499"/>
  <c r="F499"/>
  <c r="G499"/>
  <c r="H499"/>
  <c r="D499"/>
  <c r="I498"/>
  <c r="J498" s="1"/>
  <c r="I497"/>
  <c r="J497" s="1"/>
  <c r="I496"/>
  <c r="J496" s="1"/>
  <c r="I494"/>
  <c r="J494" s="1"/>
  <c r="I495"/>
  <c r="J495" s="1"/>
  <c r="J454"/>
  <c r="J455"/>
  <c r="J456"/>
  <c r="J457"/>
  <c r="J458"/>
  <c r="E408"/>
  <c r="F408"/>
  <c r="G408"/>
  <c r="H408"/>
  <c r="I403"/>
  <c r="J403" s="1"/>
  <c r="I404"/>
  <c r="I405"/>
  <c r="J405" s="1"/>
  <c r="I406"/>
  <c r="J406" s="1"/>
  <c r="I407"/>
  <c r="J407" s="1"/>
  <c r="I402"/>
  <c r="J402" s="1"/>
  <c r="D408"/>
  <c r="E396"/>
  <c r="F396"/>
  <c r="G396"/>
  <c r="H396"/>
  <c r="D396"/>
  <c r="I395"/>
  <c r="F388"/>
  <c r="G388"/>
  <c r="H388"/>
  <c r="E388"/>
  <c r="D388"/>
  <c r="I387"/>
  <c r="J387" s="1"/>
  <c r="E371"/>
  <c r="F371"/>
  <c r="G371"/>
  <c r="H371"/>
  <c r="D371"/>
  <c r="I370"/>
  <c r="J370" s="1"/>
  <c r="E354"/>
  <c r="F354"/>
  <c r="G354"/>
  <c r="H354"/>
  <c r="D354"/>
  <c r="I353"/>
  <c r="J353" s="1"/>
  <c r="I351"/>
  <c r="J351" s="1"/>
  <c r="I352"/>
  <c r="J352" s="1"/>
  <c r="I349"/>
  <c r="J349" s="1"/>
  <c r="I350"/>
  <c r="J350" s="1"/>
  <c r="E343"/>
  <c r="F343"/>
  <c r="G343"/>
  <c r="H343"/>
  <c r="D343"/>
  <c r="I342"/>
  <c r="J342" s="1"/>
  <c r="I316"/>
  <c r="J316" s="1"/>
  <c r="I314"/>
  <c r="J314" s="1"/>
  <c r="I315"/>
  <c r="J315" s="1"/>
  <c r="E285"/>
  <c r="F285"/>
  <c r="G285"/>
  <c r="H285"/>
  <c r="D285"/>
  <c r="I284"/>
  <c r="J284" s="1"/>
  <c r="J283"/>
  <c r="E243"/>
  <c r="F243"/>
  <c r="G243"/>
  <c r="H243"/>
  <c r="I236"/>
  <c r="J236" s="1"/>
  <c r="D228"/>
  <c r="E228"/>
  <c r="F228"/>
  <c r="G228"/>
  <c r="H228"/>
  <c r="I227"/>
  <c r="J227" s="1"/>
  <c r="E179"/>
  <c r="F179"/>
  <c r="G179"/>
  <c r="H179"/>
  <c r="D179"/>
  <c r="I178"/>
  <c r="J178" s="1"/>
  <c r="J128"/>
  <c r="I129"/>
  <c r="J129" s="1"/>
  <c r="D118"/>
  <c r="E118"/>
  <c r="F118"/>
  <c r="G118"/>
  <c r="H118"/>
  <c r="J110"/>
  <c r="E101"/>
  <c r="F101"/>
  <c r="G101"/>
  <c r="H101"/>
  <c r="D101"/>
  <c r="I95"/>
  <c r="J95" s="1"/>
  <c r="I83"/>
  <c r="J83" s="1"/>
  <c r="I84"/>
  <c r="J84" s="1"/>
  <c r="J404" l="1"/>
  <c r="J395"/>
  <c r="E73"/>
  <c r="F73"/>
  <c r="G73"/>
  <c r="H73"/>
  <c r="D73"/>
  <c r="H260"/>
  <c r="G260"/>
  <c r="F260"/>
  <c r="E260"/>
  <c r="D260"/>
  <c r="I238"/>
  <c r="F146"/>
  <c r="I58"/>
  <c r="I466"/>
  <c r="J466" s="1"/>
  <c r="I464"/>
  <c r="J464" s="1"/>
  <c r="I463"/>
  <c r="J463" s="1"/>
  <c r="I465"/>
  <c r="J465" s="1"/>
  <c r="I467"/>
  <c r="J467" s="1"/>
  <c r="I468"/>
  <c r="J468" s="1"/>
  <c r="I471"/>
  <c r="J471" s="1"/>
  <c r="I518"/>
  <c r="J518" s="1"/>
  <c r="I520"/>
  <c r="J520" s="1"/>
  <c r="I531"/>
  <c r="J531" s="1"/>
  <c r="I544"/>
  <c r="I543"/>
  <c r="E545"/>
  <c r="F545"/>
  <c r="G545"/>
  <c r="H545"/>
  <c r="D545"/>
  <c r="J543"/>
  <c r="J544"/>
  <c r="E534"/>
  <c r="F534"/>
  <c r="G534"/>
  <c r="H534"/>
  <c r="D534"/>
  <c r="E523"/>
  <c r="F523"/>
  <c r="G523"/>
  <c r="H523"/>
  <c r="E481"/>
  <c r="F481"/>
  <c r="G481"/>
  <c r="H481"/>
  <c r="D481"/>
  <c r="E459"/>
  <c r="F459"/>
  <c r="G459"/>
  <c r="H459"/>
  <c r="D459"/>
  <c r="I411"/>
  <c r="I391"/>
  <c r="J391" s="1"/>
  <c r="I386"/>
  <c r="J386" s="1"/>
  <c r="I382"/>
  <c r="I340"/>
  <c r="J340" s="1"/>
  <c r="I341"/>
  <c r="J341" s="1"/>
  <c r="E327"/>
  <c r="F327"/>
  <c r="G327"/>
  <c r="H327"/>
  <c r="D327"/>
  <c r="D318"/>
  <c r="I514"/>
  <c r="J514" s="1"/>
  <c r="I313"/>
  <c r="J313" s="1"/>
  <c r="E296"/>
  <c r="F296"/>
  <c r="G296"/>
  <c r="H296"/>
  <c r="D296"/>
  <c r="I294"/>
  <c r="J294" s="1"/>
  <c r="I295"/>
  <c r="J295" s="1"/>
  <c r="I259"/>
  <c r="J259" s="1"/>
  <c r="I255"/>
  <c r="J255" s="1"/>
  <c r="I256"/>
  <c r="J256" s="1"/>
  <c r="I235"/>
  <c r="J235" s="1"/>
  <c r="I217"/>
  <c r="J217" s="1"/>
  <c r="E207"/>
  <c r="F207"/>
  <c r="G207"/>
  <c r="H207"/>
  <c r="D207"/>
  <c r="I205"/>
  <c r="J205" s="1"/>
  <c r="I206"/>
  <c r="J206" s="1"/>
  <c r="D174"/>
  <c r="E164"/>
  <c r="F164"/>
  <c r="G164"/>
  <c r="H164"/>
  <c r="D164"/>
  <c r="E157"/>
  <c r="F157"/>
  <c r="G157"/>
  <c r="H157"/>
  <c r="D157"/>
  <c r="E146"/>
  <c r="G146"/>
  <c r="H146"/>
  <c r="D146"/>
  <c r="I145"/>
  <c r="J145" s="1"/>
  <c r="F137"/>
  <c r="G137"/>
  <c r="H137"/>
  <c r="E137"/>
  <c r="D137"/>
  <c r="E132"/>
  <c r="F132"/>
  <c r="G132"/>
  <c r="H132"/>
  <c r="D132"/>
  <c r="I130"/>
  <c r="J130" s="1"/>
  <c r="I104"/>
  <c r="J104" s="1"/>
  <c r="I100"/>
  <c r="J100" s="1"/>
  <c r="I96"/>
  <c r="J96" s="1"/>
  <c r="E60"/>
  <c r="F60"/>
  <c r="G60"/>
  <c r="H60"/>
  <c r="H547" s="1"/>
  <c r="D60"/>
  <c r="E79"/>
  <c r="F79"/>
  <c r="G79"/>
  <c r="H79"/>
  <c r="D79"/>
  <c r="I36"/>
  <c r="J36" s="1"/>
  <c r="H31"/>
  <c r="G31"/>
  <c r="F31"/>
  <c r="E31"/>
  <c r="D31"/>
  <c r="I30"/>
  <c r="J30" s="1"/>
  <c r="I25"/>
  <c r="J25" s="1"/>
  <c r="J411" l="1"/>
  <c r="J382"/>
  <c r="J58"/>
  <c r="H318" l="1"/>
  <c r="G318"/>
  <c r="F318"/>
  <c r="E318"/>
  <c r="I203"/>
  <c r="J203" s="1"/>
  <c r="I369"/>
  <c r="J369" s="1"/>
  <c r="I335"/>
  <c r="J335" s="1"/>
  <c r="I336"/>
  <c r="J336" s="1"/>
  <c r="I317"/>
  <c r="J317" s="1"/>
  <c r="I312"/>
  <c r="J312" s="1"/>
  <c r="I292"/>
  <c r="J292" s="1"/>
  <c r="I290"/>
  <c r="J290" s="1"/>
  <c r="I291"/>
  <c r="J291" s="1"/>
  <c r="I293"/>
  <c r="J293" s="1"/>
  <c r="I277"/>
  <c r="J277" s="1"/>
  <c r="I278"/>
  <c r="J278" s="1"/>
  <c r="H279"/>
  <c r="G279"/>
  <c r="F279"/>
  <c r="E279"/>
  <c r="D279"/>
  <c r="I257"/>
  <c r="J257" s="1"/>
  <c r="I250"/>
  <c r="I234"/>
  <c r="J234" s="1"/>
  <c r="I237"/>
  <c r="J237" s="1"/>
  <c r="D509"/>
  <c r="E509"/>
  <c r="F509"/>
  <c r="G509"/>
  <c r="H509"/>
  <c r="D379"/>
  <c r="E379"/>
  <c r="F379"/>
  <c r="G379"/>
  <c r="H379"/>
  <c r="D274"/>
  <c r="E274"/>
  <c r="F274"/>
  <c r="G274"/>
  <c r="H274"/>
  <c r="D268"/>
  <c r="E268"/>
  <c r="F268"/>
  <c r="G268"/>
  <c r="H268"/>
  <c r="D247"/>
  <c r="E247"/>
  <c r="F247"/>
  <c r="G247"/>
  <c r="H247"/>
  <c r="D243"/>
  <c r="D239"/>
  <c r="E239"/>
  <c r="F239"/>
  <c r="G239"/>
  <c r="H239"/>
  <c r="D223"/>
  <c r="E223"/>
  <c r="F223"/>
  <c r="G223"/>
  <c r="H223"/>
  <c r="D219"/>
  <c r="E219"/>
  <c r="F219"/>
  <c r="G219"/>
  <c r="H219"/>
  <c r="E174"/>
  <c r="F174"/>
  <c r="G174"/>
  <c r="H174"/>
  <c r="D150"/>
  <c r="E150"/>
  <c r="F150"/>
  <c r="G150"/>
  <c r="H150"/>
  <c r="D124"/>
  <c r="E124"/>
  <c r="F124"/>
  <c r="G124"/>
  <c r="H124"/>
  <c r="D107"/>
  <c r="E107"/>
  <c r="F107"/>
  <c r="G107"/>
  <c r="H107"/>
  <c r="D92"/>
  <c r="E92"/>
  <c r="F92"/>
  <c r="G92"/>
  <c r="H92"/>
  <c r="D65"/>
  <c r="E65"/>
  <c r="F65"/>
  <c r="G65"/>
  <c r="H65"/>
  <c r="D54"/>
  <c r="E54"/>
  <c r="F54"/>
  <c r="G54"/>
  <c r="H54"/>
  <c r="F49"/>
  <c r="G49"/>
  <c r="H49"/>
  <c r="E49"/>
  <c r="D49"/>
  <c r="H45"/>
  <c r="G45"/>
  <c r="F45"/>
  <c r="E45"/>
  <c r="D45"/>
  <c r="H38"/>
  <c r="G38"/>
  <c r="F38"/>
  <c r="E38"/>
  <c r="D38"/>
  <c r="H22"/>
  <c r="G22"/>
  <c r="F22"/>
  <c r="E22"/>
  <c r="D22"/>
  <c r="I541"/>
  <c r="J541" s="1"/>
  <c r="I540"/>
  <c r="J540" s="1"/>
  <c r="I539"/>
  <c r="J539" s="1"/>
  <c r="I538"/>
  <c r="J538" s="1"/>
  <c r="I513"/>
  <c r="I537"/>
  <c r="I533"/>
  <c r="J533" s="1"/>
  <c r="I528"/>
  <c r="J528" s="1"/>
  <c r="I527"/>
  <c r="J527" s="1"/>
  <c r="I338"/>
  <c r="J338" s="1"/>
  <c r="I526"/>
  <c r="I522"/>
  <c r="I519"/>
  <c r="J519" s="1"/>
  <c r="I517"/>
  <c r="J517" s="1"/>
  <c r="I516"/>
  <c r="J516" s="1"/>
  <c r="I512"/>
  <c r="I508"/>
  <c r="J508" s="1"/>
  <c r="I210"/>
  <c r="I211" s="1"/>
  <c r="I507"/>
  <c r="J507" s="1"/>
  <c r="I506"/>
  <c r="J506" s="1"/>
  <c r="I505"/>
  <c r="J505" s="1"/>
  <c r="I504"/>
  <c r="J504" s="1"/>
  <c r="I503"/>
  <c r="J503" s="1"/>
  <c r="I502"/>
  <c r="J502" s="1"/>
  <c r="I493"/>
  <c r="J493" s="1"/>
  <c r="I492"/>
  <c r="J492" s="1"/>
  <c r="I491"/>
  <c r="J491" s="1"/>
  <c r="I490"/>
  <c r="J490" s="1"/>
  <c r="I489"/>
  <c r="I488"/>
  <c r="J488" s="1"/>
  <c r="I487"/>
  <c r="J487" s="1"/>
  <c r="I486"/>
  <c r="J486" s="1"/>
  <c r="I485"/>
  <c r="J485" s="1"/>
  <c r="I484"/>
  <c r="J484" s="1"/>
  <c r="I480"/>
  <c r="J480" s="1"/>
  <c r="I479"/>
  <c r="J479" s="1"/>
  <c r="I478"/>
  <c r="J478" s="1"/>
  <c r="I477"/>
  <c r="J477" s="1"/>
  <c r="I476"/>
  <c r="J476" s="1"/>
  <c r="I475"/>
  <c r="J475" s="1"/>
  <c r="I474"/>
  <c r="J474" s="1"/>
  <c r="I473"/>
  <c r="J473" s="1"/>
  <c r="I472"/>
  <c r="J472" s="1"/>
  <c r="I470"/>
  <c r="J470" s="1"/>
  <c r="I462"/>
  <c r="J462" s="1"/>
  <c r="I453"/>
  <c r="J453" s="1"/>
  <c r="I452"/>
  <c r="J452" s="1"/>
  <c r="I451"/>
  <c r="J451" s="1"/>
  <c r="I450"/>
  <c r="J450" s="1"/>
  <c r="I449"/>
  <c r="J449" s="1"/>
  <c r="I448"/>
  <c r="J448" s="1"/>
  <c r="I447"/>
  <c r="J447" s="1"/>
  <c r="I446"/>
  <c r="J446" s="1"/>
  <c r="I445"/>
  <c r="J445" s="1"/>
  <c r="I444"/>
  <c r="J444" s="1"/>
  <c r="I443"/>
  <c r="J443" s="1"/>
  <c r="I442"/>
  <c r="J442" s="1"/>
  <c r="I441"/>
  <c r="J441" s="1"/>
  <c r="I440"/>
  <c r="J440" s="1"/>
  <c r="I439"/>
  <c r="J439" s="1"/>
  <c r="I438"/>
  <c r="J438" s="1"/>
  <c r="I437"/>
  <c r="J437" s="1"/>
  <c r="I436"/>
  <c r="J436" s="1"/>
  <c r="I435"/>
  <c r="J435" s="1"/>
  <c r="I434"/>
  <c r="J434" s="1"/>
  <c r="I433"/>
  <c r="J433" s="1"/>
  <c r="I347"/>
  <c r="J347" s="1"/>
  <c r="I432"/>
  <c r="J432" s="1"/>
  <c r="I431"/>
  <c r="J431" s="1"/>
  <c r="I430"/>
  <c r="J430" s="1"/>
  <c r="I429"/>
  <c r="J429" s="1"/>
  <c r="I428"/>
  <c r="J428" s="1"/>
  <c r="I427"/>
  <c r="J427" s="1"/>
  <c r="I426"/>
  <c r="J426" s="1"/>
  <c r="I425"/>
  <c r="J425" s="1"/>
  <c r="I424"/>
  <c r="J424" s="1"/>
  <c r="I423"/>
  <c r="J423" s="1"/>
  <c r="I422"/>
  <c r="J422" s="1"/>
  <c r="I421"/>
  <c r="J421" s="1"/>
  <c r="I420"/>
  <c r="J420" s="1"/>
  <c r="I419"/>
  <c r="J419" s="1"/>
  <c r="I418"/>
  <c r="J418" s="1"/>
  <c r="I417"/>
  <c r="J417" s="1"/>
  <c r="I416"/>
  <c r="J416" s="1"/>
  <c r="I415"/>
  <c r="J415" s="1"/>
  <c r="I414"/>
  <c r="J414" s="1"/>
  <c r="I413"/>
  <c r="J413" s="1"/>
  <c r="I412"/>
  <c r="I401"/>
  <c r="J401" s="1"/>
  <c r="I400"/>
  <c r="J400" s="1"/>
  <c r="I399"/>
  <c r="I394"/>
  <c r="J394" s="1"/>
  <c r="I393"/>
  <c r="J393" s="1"/>
  <c r="I392"/>
  <c r="I385"/>
  <c r="J385" s="1"/>
  <c r="I384"/>
  <c r="J384" s="1"/>
  <c r="I383"/>
  <c r="I378"/>
  <c r="J378" s="1"/>
  <c r="I377"/>
  <c r="J377" s="1"/>
  <c r="I376"/>
  <c r="J376" s="1"/>
  <c r="I375"/>
  <c r="J375" s="1"/>
  <c r="I374"/>
  <c r="J374" s="1"/>
  <c r="I368"/>
  <c r="J368" s="1"/>
  <c r="I367"/>
  <c r="J367" s="1"/>
  <c r="I366"/>
  <c r="J366" s="1"/>
  <c r="I365"/>
  <c r="J365" s="1"/>
  <c r="I364"/>
  <c r="J364" s="1"/>
  <c r="I363"/>
  <c r="J363" s="1"/>
  <c r="I362"/>
  <c r="J362" s="1"/>
  <c r="I361"/>
  <c r="J361" s="1"/>
  <c r="I360"/>
  <c r="I359"/>
  <c r="J359" s="1"/>
  <c r="I358"/>
  <c r="J358" s="1"/>
  <c r="I357"/>
  <c r="J357" s="1"/>
  <c r="I348"/>
  <c r="I339"/>
  <c r="J339" s="1"/>
  <c r="I300"/>
  <c r="J300" s="1"/>
  <c r="I337"/>
  <c r="J337" s="1"/>
  <c r="I334"/>
  <c r="J334" s="1"/>
  <c r="I333"/>
  <c r="J333" s="1"/>
  <c r="I332"/>
  <c r="J332" s="1"/>
  <c r="I331"/>
  <c r="J331" s="1"/>
  <c r="I330"/>
  <c r="I325"/>
  <c r="J325" s="1"/>
  <c r="I324"/>
  <c r="J324" s="1"/>
  <c r="I282"/>
  <c r="I285" s="1"/>
  <c r="I323"/>
  <c r="J323" s="1"/>
  <c r="I299"/>
  <c r="J299" s="1"/>
  <c r="I322"/>
  <c r="J322" s="1"/>
  <c r="I111"/>
  <c r="I321"/>
  <c r="I311"/>
  <c r="J311" s="1"/>
  <c r="I310"/>
  <c r="J310" s="1"/>
  <c r="I309"/>
  <c r="J309" s="1"/>
  <c r="I308"/>
  <c r="J308" s="1"/>
  <c r="I307"/>
  <c r="J307" s="1"/>
  <c r="I306"/>
  <c r="J306" s="1"/>
  <c r="I305"/>
  <c r="J305" s="1"/>
  <c r="I304"/>
  <c r="I303"/>
  <c r="J303" s="1"/>
  <c r="I302"/>
  <c r="J302" s="1"/>
  <c r="I301"/>
  <c r="J301" s="1"/>
  <c r="I289"/>
  <c r="I530"/>
  <c r="J530" s="1"/>
  <c r="I288"/>
  <c r="J288" s="1"/>
  <c r="I346"/>
  <c r="I273"/>
  <c r="J273" s="1"/>
  <c r="I272"/>
  <c r="J272" s="1"/>
  <c r="I271"/>
  <c r="J271" s="1"/>
  <c r="I267"/>
  <c r="I266"/>
  <c r="J266" s="1"/>
  <c r="I265"/>
  <c r="J265" s="1"/>
  <c r="I264"/>
  <c r="J264" s="1"/>
  <c r="I263"/>
  <c r="J263" s="1"/>
  <c r="I258"/>
  <c r="I254"/>
  <c r="J254" s="1"/>
  <c r="I253"/>
  <c r="J253" s="1"/>
  <c r="I252"/>
  <c r="J252" s="1"/>
  <c r="I251"/>
  <c r="I246"/>
  <c r="J246" s="1"/>
  <c r="J247" s="1"/>
  <c r="J242"/>
  <c r="I233"/>
  <c r="J233" s="1"/>
  <c r="I232"/>
  <c r="J232" s="1"/>
  <c r="I231"/>
  <c r="J231" s="1"/>
  <c r="I226"/>
  <c r="I222"/>
  <c r="J222" s="1"/>
  <c r="J223" s="1"/>
  <c r="I218"/>
  <c r="J218" s="1"/>
  <c r="I216"/>
  <c r="J216" s="1"/>
  <c r="I215"/>
  <c r="J215" s="1"/>
  <c r="I214"/>
  <c r="J214" s="1"/>
  <c r="I202"/>
  <c r="J202" s="1"/>
  <c r="I201"/>
  <c r="J201" s="1"/>
  <c r="I200"/>
  <c r="J200" s="1"/>
  <c r="I199"/>
  <c r="J199" s="1"/>
  <c r="I198"/>
  <c r="J198" s="1"/>
  <c r="I197"/>
  <c r="J197" s="1"/>
  <c r="I196"/>
  <c r="J196" s="1"/>
  <c r="I195"/>
  <c r="J195" s="1"/>
  <c r="I194"/>
  <c r="J194" s="1"/>
  <c r="I193"/>
  <c r="J193" s="1"/>
  <c r="I191"/>
  <c r="J191" s="1"/>
  <c r="I190"/>
  <c r="J190" s="1"/>
  <c r="I189"/>
  <c r="J189" s="1"/>
  <c r="J188"/>
  <c r="I187"/>
  <c r="J187" s="1"/>
  <c r="I186"/>
  <c r="J186" s="1"/>
  <c r="I185"/>
  <c r="J185" s="1"/>
  <c r="I184"/>
  <c r="J184" s="1"/>
  <c r="I183"/>
  <c r="J183" s="1"/>
  <c r="I182"/>
  <c r="I177"/>
  <c r="I173"/>
  <c r="J173" s="1"/>
  <c r="I172"/>
  <c r="J172" s="1"/>
  <c r="I170"/>
  <c r="J170" s="1"/>
  <c r="I169"/>
  <c r="J169" s="1"/>
  <c r="I167"/>
  <c r="J167" s="1"/>
  <c r="I162"/>
  <c r="I161"/>
  <c r="J161" s="1"/>
  <c r="I160"/>
  <c r="I155"/>
  <c r="I154"/>
  <c r="J154" s="1"/>
  <c r="I153"/>
  <c r="I149"/>
  <c r="J149" s="1"/>
  <c r="J150" s="1"/>
  <c r="I144"/>
  <c r="J144" s="1"/>
  <c r="I143"/>
  <c r="J143" s="1"/>
  <c r="I142"/>
  <c r="J142" s="1"/>
  <c r="I141"/>
  <c r="J141" s="1"/>
  <c r="I140"/>
  <c r="I135"/>
  <c r="I131"/>
  <c r="J131" s="1"/>
  <c r="I127"/>
  <c r="I123"/>
  <c r="J123" s="1"/>
  <c r="I122"/>
  <c r="J122" s="1"/>
  <c r="I121"/>
  <c r="J121" s="1"/>
  <c r="I117"/>
  <c r="J117" s="1"/>
  <c r="I116"/>
  <c r="J116" s="1"/>
  <c r="I115"/>
  <c r="J115" s="1"/>
  <c r="I114"/>
  <c r="J114" s="1"/>
  <c r="I113"/>
  <c r="J113" s="1"/>
  <c r="I112"/>
  <c r="I106"/>
  <c r="J106" s="1"/>
  <c r="I105"/>
  <c r="J105" s="1"/>
  <c r="I76"/>
  <c r="I99"/>
  <c r="J99" s="1"/>
  <c r="I98"/>
  <c r="J98" s="1"/>
  <c r="I97"/>
  <c r="I91"/>
  <c r="J91" s="1"/>
  <c r="I90"/>
  <c r="J90" s="1"/>
  <c r="I89"/>
  <c r="J89" s="1"/>
  <c r="I88"/>
  <c r="J88" s="1"/>
  <c r="I87"/>
  <c r="J87" s="1"/>
  <c r="I86"/>
  <c r="J86" s="1"/>
  <c r="I85"/>
  <c r="J85" s="1"/>
  <c r="I82"/>
  <c r="J82" s="1"/>
  <c r="I78"/>
  <c r="J78" s="1"/>
  <c r="I77"/>
  <c r="J77" s="1"/>
  <c r="I72"/>
  <c r="J72" s="1"/>
  <c r="I71"/>
  <c r="J71" s="1"/>
  <c r="I69"/>
  <c r="J64"/>
  <c r="J63"/>
  <c r="I59"/>
  <c r="I529"/>
  <c r="J529" s="1"/>
  <c r="I53"/>
  <c r="J53" s="1"/>
  <c r="I52"/>
  <c r="I48"/>
  <c r="J48" s="1"/>
  <c r="J49" s="1"/>
  <c r="I44"/>
  <c r="J44" s="1"/>
  <c r="I43"/>
  <c r="J43" s="1"/>
  <c r="I42"/>
  <c r="J42" s="1"/>
  <c r="I41"/>
  <c r="J41" s="1"/>
  <c r="I68"/>
  <c r="I37"/>
  <c r="J37" s="1"/>
  <c r="I35"/>
  <c r="J35" s="1"/>
  <c r="I34"/>
  <c r="J34" s="1"/>
  <c r="I29"/>
  <c r="J29" s="1"/>
  <c r="I21"/>
  <c r="J21" s="1"/>
  <c r="I20"/>
  <c r="J20" s="1"/>
  <c r="I19"/>
  <c r="J19" s="1"/>
  <c r="I18"/>
  <c r="J18" s="1"/>
  <c r="I16"/>
  <c r="J16" s="1"/>
  <c r="I15"/>
  <c r="J15" s="1"/>
  <c r="I14"/>
  <c r="J14" s="1"/>
  <c r="I13"/>
  <c r="J13" s="1"/>
  <c r="I12"/>
  <c r="J12" s="1"/>
  <c r="I11"/>
  <c r="J11" s="1"/>
  <c r="I469"/>
  <c r="J469" s="1"/>
  <c r="J313" i="2"/>
  <c r="I313"/>
  <c r="H313"/>
  <c r="G313"/>
  <c r="F313"/>
  <c r="J481" i="1" l="1"/>
  <c r="J210"/>
  <c r="J211" s="1"/>
  <c r="J489"/>
  <c r="J499" s="1"/>
  <c r="I499"/>
  <c r="J412"/>
  <c r="J459" s="1"/>
  <c r="I459"/>
  <c r="I396"/>
  <c r="J399"/>
  <c r="J408" s="1"/>
  <c r="I408"/>
  <c r="I388"/>
  <c r="I343"/>
  <c r="I371"/>
  <c r="J346"/>
  <c r="I354"/>
  <c r="I243"/>
  <c r="J243"/>
  <c r="J226"/>
  <c r="J228" s="1"/>
  <c r="I228"/>
  <c r="I101"/>
  <c r="J177"/>
  <c r="J179" s="1"/>
  <c r="I179"/>
  <c r="J112"/>
  <c r="I118"/>
  <c r="J68"/>
  <c r="I73"/>
  <c r="J250"/>
  <c r="I260"/>
  <c r="J537"/>
  <c r="J545" s="1"/>
  <c r="I545"/>
  <c r="J512"/>
  <c r="I523"/>
  <c r="J526"/>
  <c r="J534" s="1"/>
  <c r="I534"/>
  <c r="I481"/>
  <c r="J392"/>
  <c r="J396" s="1"/>
  <c r="J383"/>
  <c r="J388" s="1"/>
  <c r="J330"/>
  <c r="J343" s="1"/>
  <c r="J321"/>
  <c r="I327"/>
  <c r="I296"/>
  <c r="J282"/>
  <c r="J285" s="1"/>
  <c r="J251"/>
  <c r="J182"/>
  <c r="J207" s="1"/>
  <c r="I207"/>
  <c r="J160"/>
  <c r="I164"/>
  <c r="J153"/>
  <c r="I157"/>
  <c r="J140"/>
  <c r="J146" s="1"/>
  <c r="I146"/>
  <c r="J135"/>
  <c r="J137" s="1"/>
  <c r="I137"/>
  <c r="J127"/>
  <c r="J132" s="1"/>
  <c r="I132"/>
  <c r="J97"/>
  <c r="J101" s="1"/>
  <c r="J59"/>
  <c r="J547" s="1"/>
  <c r="I60"/>
  <c r="I547" s="1"/>
  <c r="J76"/>
  <c r="J79" s="1"/>
  <c r="I79"/>
  <c r="J31"/>
  <c r="I31"/>
  <c r="I318"/>
  <c r="J279"/>
  <c r="I279"/>
  <c r="J509"/>
  <c r="J22"/>
  <c r="J38"/>
  <c r="J45"/>
  <c r="I54"/>
  <c r="J65"/>
  <c r="J92"/>
  <c r="J107"/>
  <c r="J124"/>
  <c r="J219"/>
  <c r="J274"/>
  <c r="J174"/>
  <c r="I247"/>
  <c r="J379"/>
  <c r="I223"/>
  <c r="I45"/>
  <c r="I65"/>
  <c r="I174"/>
  <c r="I239"/>
  <c r="I268"/>
  <c r="I379"/>
  <c r="I509"/>
  <c r="I22"/>
  <c r="I38"/>
  <c r="I49"/>
  <c r="I92"/>
  <c r="I107"/>
  <c r="I124"/>
  <c r="I150"/>
  <c r="I219"/>
  <c r="I274"/>
  <c r="J162"/>
  <c r="J238"/>
  <c r="J239" s="1"/>
  <c r="J258"/>
  <c r="J289"/>
  <c r="J296" s="1"/>
  <c r="J348"/>
  <c r="J522"/>
  <c r="J52"/>
  <c r="J54" s="1"/>
  <c r="J155"/>
  <c r="J267"/>
  <c r="J268" s="1"/>
  <c r="J513"/>
  <c r="J111"/>
  <c r="J69"/>
  <c r="J304"/>
  <c r="J318" s="1"/>
  <c r="J360"/>
  <c r="J371" s="1"/>
  <c r="J118" l="1"/>
  <c r="J354"/>
  <c r="J73"/>
  <c r="J260"/>
  <c r="J523"/>
  <c r="J327"/>
  <c r="J164"/>
  <c r="J157"/>
</calcChain>
</file>

<file path=xl/sharedStrings.xml><?xml version="1.0" encoding="utf-8"?>
<sst xmlns="http://schemas.openxmlformats.org/spreadsheetml/2006/main" count="1724" uniqueCount="643">
  <si>
    <t>Cargo</t>
  </si>
  <si>
    <t>AFP</t>
  </si>
  <si>
    <t>ISR</t>
  </si>
  <si>
    <t>SFS</t>
  </si>
  <si>
    <t>Otros Desc.</t>
  </si>
  <si>
    <t>Total Desc.</t>
  </si>
  <si>
    <t>Neto</t>
  </si>
  <si>
    <t>OFICINA NACIONAL DE ESTADISTICAS- ONE</t>
  </si>
  <si>
    <t>MERCEDES EMILIA ABREU TAPIA</t>
  </si>
  <si>
    <t>VICTOR HUGO FULGENCIO ABREU</t>
  </si>
  <si>
    <t>ASISTENTE EJECUTIVA</t>
  </si>
  <si>
    <t>ARACELY MEDINA PEREZ</t>
  </si>
  <si>
    <t>SECRETARIO (A)</t>
  </si>
  <si>
    <t>CECILIA MERCEDES BELLIARD VARGAS</t>
  </si>
  <si>
    <t>VICENTE ZACARIAS SANTOS VELOS</t>
  </si>
  <si>
    <t>SUB DIRECTOR</t>
  </si>
  <si>
    <t>ALEXANDRA FIDENCIA DEL C. IZQUIERDO</t>
  </si>
  <si>
    <t>DIRECTOR (A)</t>
  </si>
  <si>
    <t xml:space="preserve">Subtotal </t>
  </si>
  <si>
    <t>DIVISION DE RELACIONES INTERNACIONALES - ONE</t>
  </si>
  <si>
    <t>LUZ MARIA DE LEON CASTILLO</t>
  </si>
  <si>
    <t>TECNICO</t>
  </si>
  <si>
    <t>KENIA ORQUIDEA SANCHEZ FELIX</t>
  </si>
  <si>
    <t>ENCARGADO (A)</t>
  </si>
  <si>
    <t>DEPARTAMENTO DE PLANIFICACION Y DESARROLLO- ONE</t>
  </si>
  <si>
    <t>MAYRA YDALIZA GIL HOLGUIN</t>
  </si>
  <si>
    <t>AUXILIAR ADMINISTRATIVO II</t>
  </si>
  <si>
    <t>MIGUELINA LORENZO MARTINEZ</t>
  </si>
  <si>
    <t>SECRETARIA</t>
  </si>
  <si>
    <t>ROSE MARY SEVERINO GOMEZ</t>
  </si>
  <si>
    <t>COORDINADOR DE PROGRAMACION Y</t>
  </si>
  <si>
    <t>SUSANA ELIZABETH CORNIELLE CAAMAﾑO</t>
  </si>
  <si>
    <t>DIVISIﾓN DE CALIDAD EN LA GESTIﾓN-ONE</t>
  </si>
  <si>
    <t>GISELLE LICELOT CORDERO BALBUENA</t>
  </si>
  <si>
    <t>DIGITADOR (A)</t>
  </si>
  <si>
    <t>MILTON DAVID MORALES DE JESUS</t>
  </si>
  <si>
    <t>ANALISTA CALIDAD EN LA GESTIO</t>
  </si>
  <si>
    <t>ANA YUDELKA MATEO MATEO</t>
  </si>
  <si>
    <t>ANYELA MELODY DE LEON MEJIA</t>
  </si>
  <si>
    <t>ENC. DIV. CALIDAD EN LA GESTI</t>
  </si>
  <si>
    <t>MAGNOLIA ESTHER JEREZ MARMOLEJOS</t>
  </si>
  <si>
    <t>DIVISIﾓN DE DESARROLLO HUMANO Y CARRERA- ONE</t>
  </si>
  <si>
    <t>SERYIRA JOSEFINA DURAN ORTIZ</t>
  </si>
  <si>
    <t>ENC. DIV. DESARROLLO HUMANO Y</t>
  </si>
  <si>
    <t>DIVISION DE ADMINISTRACION DE RECURSOS HUMANOS- ONE</t>
  </si>
  <si>
    <t>ROSANNA ALTAGRACIA PEREZ GARCIA</t>
  </si>
  <si>
    <t>JULISSA AIMEE CANARIO ACOSTA</t>
  </si>
  <si>
    <t>ENCARGADA INTERINA</t>
  </si>
  <si>
    <t>DIVISION DE SERVICIO AL PERSONAL-ONE</t>
  </si>
  <si>
    <t>WENDOLIS MICELI GARCIA</t>
  </si>
  <si>
    <t>ANALISTA RELACIONES LABORALES</t>
  </si>
  <si>
    <t>DEPARTAMENTO JURIDICO - ONE</t>
  </si>
  <si>
    <t>NERY PEREZ SUBERVI</t>
  </si>
  <si>
    <t>ABOGADO (A) I</t>
  </si>
  <si>
    <t>DEPARTAMENTO DE TECNOLOGIA DE LA INFORMACION- ONE</t>
  </si>
  <si>
    <t>HECTOR DANILO DUARTE MERCEDES</t>
  </si>
  <si>
    <t>MARIA MIGUELINA PAULINO BOMTTEMPO</t>
  </si>
  <si>
    <t>DIVISION DE PLATAFORMA- ONE</t>
  </si>
  <si>
    <t>ROBERT ANTONIO CUSTODIO BAEZ</t>
  </si>
  <si>
    <t>ADMINISTRADOR DE REDES</t>
  </si>
  <si>
    <t>JULIO IVAN PERALTA GUZMAN</t>
  </si>
  <si>
    <t>SOPORTE INFORMATICO</t>
  </si>
  <si>
    <t>ALEJANDRO MARTINEZ FELIZ</t>
  </si>
  <si>
    <t>SOPORTE TECNICO</t>
  </si>
  <si>
    <t>HUGO DIAZ NUﾑEZ</t>
  </si>
  <si>
    <t>ERNESTO ANTONIO MONTERO</t>
  </si>
  <si>
    <t>SOPORTE TECNICO DE REDES Y CO</t>
  </si>
  <si>
    <t>DANNY ALMONTE MORA</t>
  </si>
  <si>
    <t>SOPORTE TECNICO DE SISTEMAS</t>
  </si>
  <si>
    <t>SECCION DE SOPORTE TECNICO- ONE</t>
  </si>
  <si>
    <t>DANIEL PACHECO TAVAREZ</t>
  </si>
  <si>
    <t>NESTOR CLAUDIO PEREYRA SANTOS</t>
  </si>
  <si>
    <t>VICTOR ANTONIO LEREAUX BENZAN</t>
  </si>
  <si>
    <t>MIGUEL ANGEL PAULINO BONTTEMPO</t>
  </si>
  <si>
    <t>SHAYNA RODRIGUEZ ABAD</t>
  </si>
  <si>
    <t>DIVISION DE DESARROLLO E IMPLEMENTACION DE SISTEMAS- ONE</t>
  </si>
  <si>
    <t>RAFAEL ANDRES PUJOL SERI</t>
  </si>
  <si>
    <t>DESARROLLADOR DE SISTEMAS  II</t>
  </si>
  <si>
    <t>ANGEL MIGUEL ROBLES</t>
  </si>
  <si>
    <t>DESARROLLADOR DE SISTEMAS I</t>
  </si>
  <si>
    <t>SALVADOR JEREMIAS CUEVAS SUERO</t>
  </si>
  <si>
    <t>RAMON LEONARDO RODRIGUEZ ORTIZ</t>
  </si>
  <si>
    <t>MIGUEL LICEARES MORETA RODRIGUEZ</t>
  </si>
  <si>
    <t>DANIEL MEJIA CARABALLO</t>
  </si>
  <si>
    <t>ROBERTO ARGELIS SORIANO SEGURA</t>
  </si>
  <si>
    <t>DIVISION DE PROCESAMIENTO DE DATOS- ONE</t>
  </si>
  <si>
    <t>LEONEL SANLATE CARRASCO</t>
  </si>
  <si>
    <t>NEUTA NELSA RAMOS MADERA</t>
  </si>
  <si>
    <t>BELLANIRIS ALTAGRACIA HILARIO SANCH</t>
  </si>
  <si>
    <t>DAYRA MAGDALENA FERRERAS FOLCH</t>
  </si>
  <si>
    <t>ZAURA BELLIARD VARGAS</t>
  </si>
  <si>
    <t>ELBA LUCIDENIS MEDRANO FORTUNA</t>
  </si>
  <si>
    <t>LEWIS MARTIN ALMONTE HERNANDEZ</t>
  </si>
  <si>
    <t>DEPARTAMENTO ADMINISTRATIVO Y FINANCIERO- ONE</t>
  </si>
  <si>
    <t>DOMINGO ANTONIO VARGAS RODRIGUEZ</t>
  </si>
  <si>
    <t>MENSAJERO INTERNO</t>
  </si>
  <si>
    <t>VICTOR JOSE VALDEZ RODRIGUEZ</t>
  </si>
  <si>
    <t>DIVISION FINANCIERA- ONE</t>
  </si>
  <si>
    <t>JOSE BOLIVAR GIL JIMENEZ</t>
  </si>
  <si>
    <t>ENC. PROCESAMIENTO CENSOS</t>
  </si>
  <si>
    <t>SECCION DE CONTABILIDAD- ONE</t>
  </si>
  <si>
    <t>ALICIA GERMOSEN MATEO</t>
  </si>
  <si>
    <t>AUXILIAR CONTABILIDAD</t>
  </si>
  <si>
    <t>AUSTRIA OVIEDO SANCHEZ</t>
  </si>
  <si>
    <t>AUXILIAR DE CONTABILIDAD</t>
  </si>
  <si>
    <t>RAFAEL AUGUSTO RODRIGUEZ PARRA</t>
  </si>
  <si>
    <t>AUXILIAR</t>
  </si>
  <si>
    <t>HAIDEE MARGARITA UREﾑA RODRIGUEZ</t>
  </si>
  <si>
    <t>ANNY VIRGINIA MORA</t>
  </si>
  <si>
    <t>SECCION DE TESORERIA- ONE</t>
  </si>
  <si>
    <t>AURA GREGORIA POLANCO JEREZ DE FISC</t>
  </si>
  <si>
    <t>SECCION DE NOMINAS- ONE</t>
  </si>
  <si>
    <t>MIGUEL ANTONIO ALMONTE VALOIS</t>
  </si>
  <si>
    <t>FIOR D' ALIZA DEL CARMEN ROSARIO PA</t>
  </si>
  <si>
    <t>ROMARIS GARCIA JAVIER</t>
  </si>
  <si>
    <t>DIVISION ADMINISTRATIVA- ONE</t>
  </si>
  <si>
    <t>HERMINIA ERCIRA DOTEL SANCHEZ</t>
  </si>
  <si>
    <t>YAJAIRA ANTONIA FELIZ RAMIREZ</t>
  </si>
  <si>
    <t>JUANA YVELISE SALDAﾑA DE LEON</t>
  </si>
  <si>
    <t>ENC. DIV. DE CORRESPONDENCIA</t>
  </si>
  <si>
    <t>SECCION DE CORRESPONDENCIA- ONE</t>
  </si>
  <si>
    <t>EVELYN REYES</t>
  </si>
  <si>
    <t>HIRMA ISABEL APONTE CHAPMAN</t>
  </si>
  <si>
    <t>FOTOCOPIADOR</t>
  </si>
  <si>
    <t>CARLOS LEANDRO PUELLO</t>
  </si>
  <si>
    <t>MENSAJERO EXTERNO</t>
  </si>
  <si>
    <t>BERKIS ROSARIO SANTANA</t>
  </si>
  <si>
    <t>AUXILIAR ARCHIVO Y CORRESPOND</t>
  </si>
  <si>
    <t>NICOLAS GOMEZ RUDENCINDO</t>
  </si>
  <si>
    <t>DIOSELINA MOQUETE GARCIA</t>
  </si>
  <si>
    <t>AUXILIAR ADMINISTRATIVO I</t>
  </si>
  <si>
    <t>SECCION DE ARCHIVO- ONE</t>
  </si>
  <si>
    <t>CLARIBEL VIZCAINO PEGUERO</t>
  </si>
  <si>
    <t>RECEPCIONISTA</t>
  </si>
  <si>
    <t>SECCION DE SERVICIOS GENERALES- ONE</t>
  </si>
  <si>
    <t>ANGEL LUIS GOMEZ SANTOS</t>
  </si>
  <si>
    <t>CONSERJE</t>
  </si>
  <si>
    <t>MARTA YRIS AGESTA ROSARIO</t>
  </si>
  <si>
    <t>MARTHA ALTAGRACIA PERALTA MARTINEZ</t>
  </si>
  <si>
    <t>EZEQUIEL SEGURA PEREZ</t>
  </si>
  <si>
    <t>LUZ MARIA MERCEDES REYNOSO</t>
  </si>
  <si>
    <t>LUCIA ANTONIA ACOSTA ABREU</t>
  </si>
  <si>
    <t>SUPERVISOR ALMACEN</t>
  </si>
  <si>
    <t>CARLOS MANUEL NOVARRO MENDEZ</t>
  </si>
  <si>
    <t>AYUDANTE MANTENIMIENTO</t>
  </si>
  <si>
    <t>DAYSI UREﾑA RAMIREZ</t>
  </si>
  <si>
    <t>SANTA ROSADO MORILLO</t>
  </si>
  <si>
    <t>CANDIDA VALDEZ SANCHEZ</t>
  </si>
  <si>
    <t>ANTONIA LUCIANO</t>
  </si>
  <si>
    <t>LIDIA SANTA RIVAS UREﾑA</t>
  </si>
  <si>
    <t>ELBA VINICIA FORTUNA TAVERA</t>
  </si>
  <si>
    <t>TOMAS AQUINO FANINI MOREL</t>
  </si>
  <si>
    <t>CHOFER I</t>
  </si>
  <si>
    <t>MARIA LOURDES RAMIREZ</t>
  </si>
  <si>
    <t>MELBA ONELIA PENA</t>
  </si>
  <si>
    <t>ANACLETO TAVERAS Y VASQUEZ</t>
  </si>
  <si>
    <t>ROSANNA ANDUJAR JIMENEZ</t>
  </si>
  <si>
    <t>NAITSABES MERCEDES ROSARIO PIMENTEL</t>
  </si>
  <si>
    <t>FRANCISCO ANTONIO ARIAS MARTINEZ</t>
  </si>
  <si>
    <t>CHOFER</t>
  </si>
  <si>
    <t>PORFIRIO ANTONIO SANTOS PAULINO</t>
  </si>
  <si>
    <t>ESCUELA NACIONAL DE ESTADISTICA- ONE</t>
  </si>
  <si>
    <t>PAOLA GISSEL LAMA SANCHEZ</t>
  </si>
  <si>
    <t>COORDINADORA ADMINISTRATIVA</t>
  </si>
  <si>
    <t>RICARDO ERNESTO SUNCAR REYES</t>
  </si>
  <si>
    <t>ANALISTA CAPACITACION Y DESAR</t>
  </si>
  <si>
    <t>FRANCISCO IRENEO CACERES UREﾑA</t>
  </si>
  <si>
    <t>DIRECTOR DE CENSOS Y ENCUESTA</t>
  </si>
  <si>
    <t>DIRECCION DE CENSOS Y ENCUESTAS- ONE</t>
  </si>
  <si>
    <t>JULIO JIMENEZ PEREZ</t>
  </si>
  <si>
    <t>COORDINADOR DE LOGISTICA</t>
  </si>
  <si>
    <t>DEPARTAMENTO DE CENSOS- ONE</t>
  </si>
  <si>
    <t>FRANCISCO ABEL ABREU FLORES</t>
  </si>
  <si>
    <t>TECNICO ANALISTA</t>
  </si>
  <si>
    <t>LUIS DARIO FELIZ SANTANA</t>
  </si>
  <si>
    <t>MILDRED GRABIELA MARTINEZ MEJIA</t>
  </si>
  <si>
    <t>OLGA CELESTE MUﾑOZ PEﾑA</t>
  </si>
  <si>
    <t>SHELILA E DEL C DE JESUS RUIZ SILVE</t>
  </si>
  <si>
    <t>ENCARGADO DIV. DE CENSOS DE P</t>
  </si>
  <si>
    <t>DIVISIﾓN DE CENSOS DE POBLACION Y VIVIENDA- ONE</t>
  </si>
  <si>
    <t>BRAUDILIA MICELANIA GARCIA VICENTE</t>
  </si>
  <si>
    <t>ANALISTA DE DISEﾑO CONCEPTUAL</t>
  </si>
  <si>
    <t>LISMARY ENEROLIZA ROSARIO BATISTA</t>
  </si>
  <si>
    <t>AUXILIAR ESTADISTICA</t>
  </si>
  <si>
    <t>DIVISION DE OPERACIONES CENSALES- ONE</t>
  </si>
  <si>
    <t>MARIA RITA PARRA CASTILLO</t>
  </si>
  <si>
    <t>DEPARTAMENTO DE ENCUESTAS- ONE</t>
  </si>
  <si>
    <t>MARY RODRIGUEZ DE OLEO</t>
  </si>
  <si>
    <t>COORDINADOR (A)</t>
  </si>
  <si>
    <t>JOSE ANIBAL JIMENEZ GUILLEN</t>
  </si>
  <si>
    <t>JOSEFINA ALTAGRACIA ESPINAL MATEO</t>
  </si>
  <si>
    <t>ENCARGADO DIVISION DE OPERACI</t>
  </si>
  <si>
    <t>RAFAELA CRISANTA JIMENEZ ROSARIO</t>
  </si>
  <si>
    <t>WILLY NEY OTAﾑEZ REYES</t>
  </si>
  <si>
    <t>DIVISION DE DISEﾑO Y ANALISIS- ONE</t>
  </si>
  <si>
    <t>ANGELA ANTONIA CARRASCO SOSA</t>
  </si>
  <si>
    <t>ANALISTA</t>
  </si>
  <si>
    <t>BIRMANIA ALTAGRACIA SANCHEZ ROSARIO</t>
  </si>
  <si>
    <t>DARWIN ERIAM ENCARNACION RODRIGUEZ</t>
  </si>
  <si>
    <t>ANALISTA DE METODOLOGIA</t>
  </si>
  <si>
    <t>RAFAELA MARIA ROCHA MEDINA</t>
  </si>
  <si>
    <t>SALOMON HERNANDEZ JAQUES</t>
  </si>
  <si>
    <t>DIVISION DE OPERACIONES ENCUESTALES- ONE</t>
  </si>
  <si>
    <t>CLARA INES GUERRERO PEREZ</t>
  </si>
  <si>
    <t>DIGITADOR</t>
  </si>
  <si>
    <t>ELIECIN ESTEBAN HERRERA SOTO</t>
  </si>
  <si>
    <t>FRANCISCO JAVIER FERMIN VILLAR</t>
  </si>
  <si>
    <t>DEPARTAMENTO DE ESTADISTICAS ECONOMICAS- ONE</t>
  </si>
  <si>
    <t>ARNULFO RODRIGUEZ VERAS</t>
  </si>
  <si>
    <t>TECNICO DE ESTADISTICAS ESTRU</t>
  </si>
  <si>
    <t>GERALDO JOSE RAMON ROSA HERNANDEZ</t>
  </si>
  <si>
    <t>LEIDY DARIHANA ZABALA DE LOS SANTOS</t>
  </si>
  <si>
    <t>MABELY ELIZABETH DIAZ SORIANO</t>
  </si>
  <si>
    <t>ENCARGADA DIVISION</t>
  </si>
  <si>
    <t>MARIA ELIZABETH NIN PEﾑA</t>
  </si>
  <si>
    <t>ROMMEL MIGUEL SVELTI PEREZ</t>
  </si>
  <si>
    <t>YENSY MERCEDES MARTINEZ MEDINA</t>
  </si>
  <si>
    <t>ANALISTA DE ESTADISTICAS ESTR</t>
  </si>
  <si>
    <t>DIVISION DE INFRAESTRUCTURA ESTADISTICA Y ENCUESTA ECONOMICA- ONE</t>
  </si>
  <si>
    <t>ALTAGRACIA MARIA PINALES SUAREZ</t>
  </si>
  <si>
    <t>ANA MARIA PEREZ PEREZ</t>
  </si>
  <si>
    <t>DOMINGA CONCEPCION MENDEZ RAMIREZ</t>
  </si>
  <si>
    <t>SUPERVISOR DE ESTADISTICAS ES</t>
  </si>
  <si>
    <t>ENMANUEL DE JESUS MADERA LOPEZ</t>
  </si>
  <si>
    <t>JOHANNA ELIZABETH ABAD</t>
  </si>
  <si>
    <t>SUPERVISORA</t>
  </si>
  <si>
    <t>LEONARDO ANTONIO PEREZ SUERO</t>
  </si>
  <si>
    <t>LUZ SAGRARIO MOREL DE JESUS</t>
  </si>
  <si>
    <t>MATILDE GUZMAN HENRIQUEZ</t>
  </si>
  <si>
    <t>NELLY MERCEDES</t>
  </si>
  <si>
    <t>SIOMARA ARIAS HERRERA</t>
  </si>
  <si>
    <t>YRIS PEGUERO VELOZ</t>
  </si>
  <si>
    <t>MIGUEL CAONABO BAUTISTA ALMONTE</t>
  </si>
  <si>
    <t>DIVISION DE ESTADISTICAS SECTORIALES Y COMERCIO EXTERIOR- ONE</t>
  </si>
  <si>
    <t>CECILIA ROSADO GALVA</t>
  </si>
  <si>
    <t>TECNICO I</t>
  </si>
  <si>
    <t>CYNTHIA ELOISA REYES LANTIGUA</t>
  </si>
  <si>
    <t>ELBA ALTAGRACIA DE LANCER REYES</t>
  </si>
  <si>
    <t>EMMANUEL DAVID GATON PEﾑA</t>
  </si>
  <si>
    <t>HECTOR RADHAMES PIMENTEL AQUINO</t>
  </si>
  <si>
    <t>JUAN DE REGLA ENCARNACION DE AZA</t>
  </si>
  <si>
    <t>MARIANA DE LEON DE LEON</t>
  </si>
  <si>
    <t>PATRIA MINERVA SANTANA RAMIREZ</t>
  </si>
  <si>
    <t>DIVISION DE INDICES DE PRECIOS Y ESTADISTICAS COYUNTURALES-ONE</t>
  </si>
  <si>
    <t>CARMEN LOURDES LARA NOBOA</t>
  </si>
  <si>
    <t>CLARA GUILLERMINA LORA</t>
  </si>
  <si>
    <t>JOSE AMPARO PEREZ</t>
  </si>
  <si>
    <t>AUXILIAR II</t>
  </si>
  <si>
    <t>MIDALIA BELLO EUSEBIO</t>
  </si>
  <si>
    <t>RAFAEL FRANCISCO ROSARIO MENDEZ</t>
  </si>
  <si>
    <t>VIVIANA CAROLINA DITREN BAEZ</t>
  </si>
  <si>
    <t>ENC. DIV. DE INDICES DE PRECI</t>
  </si>
  <si>
    <t>WENDY YVELISSE MENDEZ ENCARNACION</t>
  </si>
  <si>
    <t>ENCUESTADORA</t>
  </si>
  <si>
    <t>RICARDO ENRIQUE GONZALEZ ALMONTE</t>
  </si>
  <si>
    <t>ZULEIKA ALTAGRACIA HERNANDEZ ARROYO</t>
  </si>
  <si>
    <t>DEPARTAMENTO DE ESTADISTICAS DEMOGRAFICAS, SOCIALES Y CULTURALES- ONE</t>
  </si>
  <si>
    <t>LUIS GREGORIO MADERA SUED</t>
  </si>
  <si>
    <t>IVON ELIANA GONZALEZ PEREZ</t>
  </si>
  <si>
    <t>TECNICO DE ESTADISTICA SECTOR</t>
  </si>
  <si>
    <t>DIVISIﾓN DE ESTADISTICAS DEMOGRAFICAS Y SOCIALES- ONE</t>
  </si>
  <si>
    <t>ANA ROSA SANTANA</t>
  </si>
  <si>
    <t>CODIFICADORA</t>
  </si>
  <si>
    <t>AURELINA ANDREA DE LOS SANTOS MATEO</t>
  </si>
  <si>
    <t>CARLOS ANTONIO HERNANDEZ SANTIAGO</t>
  </si>
  <si>
    <t>CARMEN ALTAGRACIA MARINEZ QUEZADA</t>
  </si>
  <si>
    <t>CARMEN JULIA MEJIA TORRES</t>
  </si>
  <si>
    <t>SUB ENCARGADA</t>
  </si>
  <si>
    <t>ELISA MIRQUELLA DIAZ PEREZ</t>
  </si>
  <si>
    <t>JORGE RAUL MARTINEZ VASQUEZ</t>
  </si>
  <si>
    <t>SUPERVISOR (A)</t>
  </si>
  <si>
    <t>KISORIS ELOISA SANCHEZ PEﾑA</t>
  </si>
  <si>
    <t>MARIA MAGDALENA LIZARDO GUZMAN DE B</t>
  </si>
  <si>
    <t>MARIA MARMOLEJOS ORTEGA</t>
  </si>
  <si>
    <t>MILAGROS DE LEON DE CORDERO</t>
  </si>
  <si>
    <t>RAFAELINA GOMEZ VALDEZ</t>
  </si>
  <si>
    <t>DIVISION DE ESTADISTICAS CULTURALES Y JUDICIALES- ONE</t>
  </si>
  <si>
    <t>BELKIS CAMINERO GUILAMO</t>
  </si>
  <si>
    <t>DAYSI MARIA TOLENTINO DE JESUS</t>
  </si>
  <si>
    <t>TECNICO II</t>
  </si>
  <si>
    <t>ENMANUEL ALEXANDER HERNANDEZ REYNOS</t>
  </si>
  <si>
    <t>FRANCISCO FLORENCIO SOLIS</t>
  </si>
  <si>
    <t>NATIVIDAD MARTINEZ SOLANO</t>
  </si>
  <si>
    <t>ANALISTA DE ESTADISTICAS SOCI</t>
  </si>
  <si>
    <t>DIRECCION DE COORDINACION DEL SISTEMA NACIONAL ESTADISTICO (SEN)- ONE</t>
  </si>
  <si>
    <t>JOSE GREGORY MEJIA TEJEDA</t>
  </si>
  <si>
    <t>JUAN ANTONIO ARIAS TEJEDA</t>
  </si>
  <si>
    <t>DEPARTAMENTO DE METODOLOGIA E INVESTIGACIONES- ONE</t>
  </si>
  <si>
    <t>BENITA PILAR RODRIGUEZ</t>
  </si>
  <si>
    <t>CRISTINA RODRIGUEZ CACERES</t>
  </si>
  <si>
    <t>ANALISTA DE INVESTIGACIONES</t>
  </si>
  <si>
    <t>JAFMARY MARGARITA ELIZABETH FELIZ F</t>
  </si>
  <si>
    <t>MARCIA JOSEFINA CONTRERAS TEJEDA</t>
  </si>
  <si>
    <t>DIVISION ARTICULACION DEL SISTEMA ESTADISTICO NACIONAL- ONE</t>
  </si>
  <si>
    <t>ALEXIS ESTEBAN DE JESUS GOMEZ</t>
  </si>
  <si>
    <t>ANALISTA SECTORIAL DEL SISTEM</t>
  </si>
  <si>
    <t>ALMA DE LOS ANGELES VARGAS RODRIGUE</t>
  </si>
  <si>
    <t>DIVISION DE OFICINAS TERRITORIALES- ONE</t>
  </si>
  <si>
    <t>ADALGISA ESPERANZA DE JS PEREZ CABR</t>
  </si>
  <si>
    <t>AGRIPINA RODRIGUEZ</t>
  </si>
  <si>
    <t xml:space="preserve">AIDA ESTELA KARINA SANCHEZ PEGUERO </t>
  </si>
  <si>
    <t>COORDINADOR DE OFICINA PROVIN</t>
  </si>
  <si>
    <t>ANA ESPERANZA MADERA</t>
  </si>
  <si>
    <t>APOLONIA ENRIQUETA PEREZ DIAZ</t>
  </si>
  <si>
    <t>CLARA VIRGINIA CORTINA SUED</t>
  </si>
  <si>
    <t>AURA INES EMILIA A IMBERT VASQUEZ</t>
  </si>
  <si>
    <t>CLEURIN JAZMIN VOLQUEZ MOQUETE</t>
  </si>
  <si>
    <t>DOMINGA ALTAGRACIA DUARTE DUARTE</t>
  </si>
  <si>
    <t>AUXILIAR DE OFICINAS TERRITOR</t>
  </si>
  <si>
    <t>DOMINICANA DEL ROSARIO MARMOLEJOS</t>
  </si>
  <si>
    <t>ELSA MARIA CASTILLO</t>
  </si>
  <si>
    <t>FAUSTA VIRGEN PEREZ HEREDIA</t>
  </si>
  <si>
    <t>FREDDY ANTONIO PEREZ CARO</t>
  </si>
  <si>
    <t>SUB ENCARGADO</t>
  </si>
  <si>
    <t>FORTUNATO ALCANTARA DELGADO</t>
  </si>
  <si>
    <t>GLADYS GALAN DURAN</t>
  </si>
  <si>
    <t>HECTOR BIENVENIDO RAMOS AQUINO</t>
  </si>
  <si>
    <t>HERODITA HERRERA RODRIGUEZ</t>
  </si>
  <si>
    <t>JOSE LUIS POLONIA PAULINO</t>
  </si>
  <si>
    <t>JOSE PIMENTEL BENJAMIN</t>
  </si>
  <si>
    <t>JUAN CARLOS GARCIA MUNOZ</t>
  </si>
  <si>
    <t>JUAN CARLOS UREﾑA GONZALEZ</t>
  </si>
  <si>
    <t>LEANDRO OMAR ACOSTA PEREZ</t>
  </si>
  <si>
    <t>LISSETTE NUﾑEZ GIL</t>
  </si>
  <si>
    <t>LUZ GISELA DE LA CRUZ DE LEON</t>
  </si>
  <si>
    <t>MARGARITA IRIS MATOS ORTIZ</t>
  </si>
  <si>
    <t>MARIA ELENA VERAS ESPINAL</t>
  </si>
  <si>
    <t>MARIA ESTELA PEREZ RAMON</t>
  </si>
  <si>
    <t>MARIA ALTAGRACIA SANTOS LOPEZ</t>
  </si>
  <si>
    <t>MARIA TERESA CLAK PILIER</t>
  </si>
  <si>
    <t>MARINELVA MATEO LANDA</t>
  </si>
  <si>
    <t>MARITZA DE LOS ANGELES OLMO NOLASCO</t>
  </si>
  <si>
    <t>MIRNA ELIZABETH ECHAVARRIA PEﾑA</t>
  </si>
  <si>
    <t>NATIVIDAD RODRIGUEZ RAMIREZ DE GRUL</t>
  </si>
  <si>
    <t>NICAURIS RAQUEL RODRIGUEZ GOMEZ</t>
  </si>
  <si>
    <t>NILDA CIPRIAN DE AZA</t>
  </si>
  <si>
    <t>NIRMA JULIANA ABREU</t>
  </si>
  <si>
    <t>NOEMI CRISTINA AGRAMONTE</t>
  </si>
  <si>
    <t>PATRICIA MICHELLE REINOSO COLLADO</t>
  </si>
  <si>
    <t>PILAR GONZALEZ SANCHEZ</t>
  </si>
  <si>
    <t>RAHAB LIVANESSA ROA RIVERA</t>
  </si>
  <si>
    <t>RHINA SOFIA PEREZ VASQUEZ</t>
  </si>
  <si>
    <t>ROBERT REYNA LAGUAL</t>
  </si>
  <si>
    <t>ROBERTO BELTRE PERDOMO</t>
  </si>
  <si>
    <t>ROSA MARIA MORALES VILORIO</t>
  </si>
  <si>
    <t>ROSILIS XIOMARA TEJEDA GONZALEZ</t>
  </si>
  <si>
    <t>RUDYS ALBERTO LORENZO PAULINO</t>
  </si>
  <si>
    <t>SANTIAGO JOSE DE PEﾑA</t>
  </si>
  <si>
    <t>THANIA MERCEDES CABREJA SOSA</t>
  </si>
  <si>
    <t>VICTOR JOSE MARTE BRITO</t>
  </si>
  <si>
    <t>WANDER ALEXANDER MATEO MOTA</t>
  </si>
  <si>
    <t>YOLAINE DEL ROSARIO TRINIDAD</t>
  </si>
  <si>
    <t>ZENOBIA HORACIO GARCIA</t>
  </si>
  <si>
    <t>DEPARTAMENTO DE CARTOGRAFIA- ONE</t>
  </si>
  <si>
    <t>MIGUELINA ALTAGRACIA VELEZ SANTOS</t>
  </si>
  <si>
    <t>TECNICO EN OPERACIONES GEOEST</t>
  </si>
  <si>
    <t>ANA FRANCISCA DE SENA MEDINA</t>
  </si>
  <si>
    <t>JESUS ANTONIO DIAZ GELL</t>
  </si>
  <si>
    <t>JUAN CARLOS VASQUEZ PAULINO</t>
  </si>
  <si>
    <t>NIURKA MILAURIS FIGUEREO LUCIANO</t>
  </si>
  <si>
    <t>ANALISTA DE OPERACIONES GEOES</t>
  </si>
  <si>
    <t>MARGARITA ACOSTA</t>
  </si>
  <si>
    <t>MARCELL BIENVENIDO EUSEBIO SAVIﾑON</t>
  </si>
  <si>
    <t>ADMINISTRADOR DE GEODATABASE</t>
  </si>
  <si>
    <t>CRISMARY GARCIA RAMIREZ</t>
  </si>
  <si>
    <t>YEFFRY STARLING MEJIA LA PAEZ</t>
  </si>
  <si>
    <t>JOSE ELIAS RODRIGUEZ JIMENEZ</t>
  </si>
  <si>
    <t>COORDINADOR DE LIMITES Y LIND</t>
  </si>
  <si>
    <t>GIAN CARLO PEZZOTTI SARANGELO</t>
  </si>
  <si>
    <t>TECNICO ACTUALIZACION CARTOGR</t>
  </si>
  <si>
    <t>PATRICIA CASTRO ESPINAL</t>
  </si>
  <si>
    <t>EDGAR LORENZO JASQUEZ GUILLEN</t>
  </si>
  <si>
    <t>TECNICO EN GEOMATICA</t>
  </si>
  <si>
    <t>DIVISION DE OPERACIONES CARTOGRAFICAS- ONE</t>
  </si>
  <si>
    <t>ADRIANA HENRIQUEZ CAMPUSANO</t>
  </si>
  <si>
    <t>TECNICO DE LIMITES Y LINDEROS</t>
  </si>
  <si>
    <t>ANTONIO MANUEL ALMONTE</t>
  </si>
  <si>
    <t>CARTOGRAFO</t>
  </si>
  <si>
    <t>DOMINGO EDUARDO GONZALEZ FENTON</t>
  </si>
  <si>
    <t>COORDINADOR REGIONAL</t>
  </si>
  <si>
    <t>FRANCISCO DE LA ROSA ADAMES</t>
  </si>
  <si>
    <t>INGRID SORAYA CASTILLO NUﾑEZ</t>
  </si>
  <si>
    <t>JAQUELINE HENRIQUEZ CAMPUSANO</t>
  </si>
  <si>
    <t>JORGE POLANCO PERDOMO</t>
  </si>
  <si>
    <t>JOSE DOLORES GONZALEZ MARTINEZ</t>
  </si>
  <si>
    <t>JOSE RODOLFO MERCEDES BROWN</t>
  </si>
  <si>
    <t>MACARIA CANDELARIO RAMOS</t>
  </si>
  <si>
    <t>OLIVER ENMANUEL SANCHEZ DESENA</t>
  </si>
  <si>
    <t>DIVISION DE GEOMATICA- ONE</t>
  </si>
  <si>
    <t>DELVYS EMILIO POLANCO MONTERO</t>
  </si>
  <si>
    <t>EDWARD ODALIS CHALA BAUTISTA</t>
  </si>
  <si>
    <t>EDITOR DE PLANOS</t>
  </si>
  <si>
    <t>ELVIS LIONARD SANTOS LUGO</t>
  </si>
  <si>
    <t>FRANCIS LAUDY TEJEDA ORTIZ</t>
  </si>
  <si>
    <t>DIGITALIZADOR</t>
  </si>
  <si>
    <t>LUIS ALBERTI ACEVEDO ZABALA</t>
  </si>
  <si>
    <t>ROBERTICO JIMENEZ CONTRERAS</t>
  </si>
  <si>
    <t>DIBUJANTE</t>
  </si>
  <si>
    <t>SANTA GRISSELL ARIAS TEJEDA</t>
  </si>
  <si>
    <t>ENCARGADO DIVISION GEOMATICA</t>
  </si>
  <si>
    <t>DEPARTAMENTO DE COMUNICACIONES- ONE</t>
  </si>
  <si>
    <t>DIAFANA ELIZABETH SOTO BAEZ</t>
  </si>
  <si>
    <t>SECRETARIA EJECUTIVA</t>
  </si>
  <si>
    <t>DOWLAY HUMBALH CASTILLO PEREZ</t>
  </si>
  <si>
    <t>GISELLE NATHALIE DE LA ALT. GONZALE</t>
  </si>
  <si>
    <t>ISAURA MARIA ABREU DIAZ</t>
  </si>
  <si>
    <t>COORDINADORA DE EVENTOS</t>
  </si>
  <si>
    <t>IVAN ALBERTO OTTENWALDER NUﾑEZ</t>
  </si>
  <si>
    <t>AUXILIAR RELACIONES PUBLICAS</t>
  </si>
  <si>
    <t>CHRISTY PAOLA GOMEZ DE LEON</t>
  </si>
  <si>
    <t>CENTRO DE DOCUMENTACION- ONE</t>
  </si>
  <si>
    <t>ANGELICA MARIA PARRA CORSINO</t>
  </si>
  <si>
    <t>AUXILIAR DE DOCUMENTACION</t>
  </si>
  <si>
    <t>GLENIS MARIA DIAZ GIL</t>
  </si>
  <si>
    <t>JOSE LUIS LOZANO RODRIGUEZ</t>
  </si>
  <si>
    <t>JULIA FIOR D ALIZA DEL ORBE BAEZ</t>
  </si>
  <si>
    <t>ROSA ADELA CALDERON</t>
  </si>
  <si>
    <t>DIVISION DE PUBLICACIONES-ONE</t>
  </si>
  <si>
    <t>CARMEN CECILIA CABANES MENDEZ</t>
  </si>
  <si>
    <t>DISEﾑADOR GRAFICO</t>
  </si>
  <si>
    <t>JENNIFER TEJEDA CUESTA</t>
  </si>
  <si>
    <t>DISEﾑADOR PAGINA WEB</t>
  </si>
  <si>
    <t>JESSICA ESMERALDA HURTADO ROSARIO</t>
  </si>
  <si>
    <t>MIGUEL EDUARDO LUCIANO SANTANA</t>
  </si>
  <si>
    <t xml:space="preserve">RAMONA MERCEDES PERALTA TAVERAS DE </t>
  </si>
  <si>
    <t>ENC. CENTRO DE DOCUMENTACION</t>
  </si>
  <si>
    <t>RAYSA HERNANDEZ GARCIA</t>
  </si>
  <si>
    <t>Sueldo Bruto</t>
  </si>
  <si>
    <t xml:space="preserve">Total general: </t>
  </si>
  <si>
    <t>OFICINA NACIONAL DE ESTADÍSTICA</t>
  </si>
  <si>
    <t>Santo Domingo, República Dominicana</t>
  </si>
  <si>
    <t>Nomina de Empleados Fijos</t>
  </si>
  <si>
    <t>ÁREA ORGANIZACIONAL</t>
  </si>
  <si>
    <t>SONIA LUISANA CRISTO SANTOS</t>
  </si>
  <si>
    <t>DEPARTAMENTO DE RECURSOS HUMANOS- ONE</t>
  </si>
  <si>
    <t>GRESY MARIBEL BAEZ DE LOS SANTOS</t>
  </si>
  <si>
    <t>HUGO DIAZ NUÑEZ</t>
  </si>
  <si>
    <t>FIOR D' ALIZA DEL CARMEN ROSARIO PAY</t>
  </si>
  <si>
    <t>JUANA YVELISE SALDAÑA DE LEON</t>
  </si>
  <si>
    <t>SHELILA E DEL C DE JESUS RUIZ SILVER</t>
  </si>
  <si>
    <t>WILLY NEY OTAÑEZ REYES</t>
  </si>
  <si>
    <t>FRANCISCO IRENEO CACERES UREÑA</t>
  </si>
  <si>
    <t>KISORIS ELOISA SANCHEZ PEÑA</t>
  </si>
  <si>
    <t>EMMANUEL DAVID GATON PEÑA</t>
  </si>
  <si>
    <t>ALMA DE LOS ANGELES VARGAS RODRIGUEZ</t>
  </si>
  <si>
    <t>JAFMARY MARGARITA ELIZABETH FELIZ FE</t>
  </si>
  <si>
    <t>RAMONA MERCEDES PERALTA TAVERAS DE R</t>
  </si>
  <si>
    <t>CARMELO JUAN ARCE CHALEN</t>
  </si>
  <si>
    <t>REYES MELANIO CASTRO AQUINO</t>
  </si>
  <si>
    <t>RESPONSABLE DE ACCESO A LA IN</t>
  </si>
  <si>
    <t>FRANCIS DEL CARMEN ABRAHAM ALMANZAR</t>
  </si>
  <si>
    <t>JOSE ALEJANDRO REYNOSO FELIZ</t>
  </si>
  <si>
    <t>MAYORDOMO</t>
  </si>
  <si>
    <t>NELSON GUILLERMO APONTE SOTO</t>
  </si>
  <si>
    <t>KEDMAY TANIA KLINGER BALMASEDA</t>
  </si>
  <si>
    <t>MIGUELINA ALEXANDRA APONTE ALMANZAR</t>
  </si>
  <si>
    <t>LUIS HERNANDEZ CONCEPCION</t>
  </si>
  <si>
    <t>CONSULTOR JURIDICO</t>
  </si>
  <si>
    <t>LUIS NELSON JOSE PANTALEON SABA</t>
  </si>
  <si>
    <t>DAURIN MACKENLY PEREZ CONTRERAS</t>
  </si>
  <si>
    <t>WELLINGTON LIZARDO RICART</t>
  </si>
  <si>
    <t>RADHAMES ALBERTO TAVERA CASTILLO</t>
  </si>
  <si>
    <t>MERCEDES GARCIA BELLO</t>
  </si>
  <si>
    <t>WANDA PASCUAL RICHIEZ</t>
  </si>
  <si>
    <t>DIVISION DE COMPRAS Y CONTRATACIONES- ONE</t>
  </si>
  <si>
    <t>JOSE MIGUEL NUÑEZ FRIAS</t>
  </si>
  <si>
    <t>AUXILIAR DE COMPRAS</t>
  </si>
  <si>
    <t>ALFIDA IBELKA SANCHEZ SERRANO</t>
  </si>
  <si>
    <t>JOSE DOLORES OSORIA MENDEZ</t>
  </si>
  <si>
    <t>ENCARGADO (A) DIVISION MANTEN</t>
  </si>
  <si>
    <t>GERMAN FRANCISCO MATEO OVALLES</t>
  </si>
  <si>
    <t>PATRICIA LOURDES MARTINEZ MUÑOZ</t>
  </si>
  <si>
    <t xml:space="preserve">XIOMARA C DE LOS ANGELES ESPAILLAT </t>
  </si>
  <si>
    <t>ROQUE MOREL</t>
  </si>
  <si>
    <t>GREGORIO JAVIER MENA</t>
  </si>
  <si>
    <t>LIDDY AIDA KIATY FIGUEROA</t>
  </si>
  <si>
    <t>TILSA MERCEDES PALOMINO</t>
  </si>
  <si>
    <t>JOHN EDUARD ROSA MARTE</t>
  </si>
  <si>
    <t>GEORGE MIGUEL DIAZ MEJIA</t>
  </si>
  <si>
    <t>PERIODISTA</t>
  </si>
  <si>
    <t>ENCARGADO DE TECNOLOGIA DE L</t>
  </si>
  <si>
    <t>ANALISTA DE PROCESAMIENTO DE</t>
  </si>
  <si>
    <t>TECNICO DE COMPRAS</t>
  </si>
  <si>
    <t>AUXILIAR DE NOMINAS</t>
  </si>
  <si>
    <t>SOPORTE ADMINISTRATIVO</t>
  </si>
  <si>
    <t>ANALISTA CONTROL Y EVALUACION</t>
  </si>
  <si>
    <t>COORDINADOR DE CAMPO</t>
  </si>
  <si>
    <t>ANALISTA DE ESTADISTICAS DEM</t>
  </si>
  <si>
    <t>TECNICO DE INFORMACION TERRIT</t>
  </si>
  <si>
    <t>ANALISTA DE MERCADEO Y PUBLIC</t>
  </si>
  <si>
    <t>XIOMARA DIAZ JIMENEZ</t>
  </si>
  <si>
    <t>RAMONA MELLA MATOS</t>
  </si>
  <si>
    <t>FAUSTO ZAPICO LANDIM</t>
  </si>
  <si>
    <t>ANALISTA EXPLOTACION DE INFOR</t>
  </si>
  <si>
    <t>JUANA LIBANESA CUSTODIO MANCEBO</t>
  </si>
  <si>
    <t>DIVISION DE METODOLOGIA- ONE</t>
  </si>
  <si>
    <t>ELIAS JOSE MANCEBO AZCONA</t>
  </si>
  <si>
    <t>EDDY ODALIX TEJEDA DIAZ</t>
  </si>
  <si>
    <t>LUISA MARGARITA GARCIA ARIAS</t>
  </si>
  <si>
    <t>ANALISTA DE ESTADISTICA DE IN</t>
  </si>
  <si>
    <t>TORIBIA MONTERO MONTERO</t>
  </si>
  <si>
    <t>THEODORE ALEXANDER QUANT MATOS</t>
  </si>
  <si>
    <t>PERLA MASSIEL ROSARIO FABIAN</t>
  </si>
  <si>
    <t>BIANKIS RUSELIS BELLO CARRION</t>
  </si>
  <si>
    <t>ORQUELINA MERAN CASTRO</t>
  </si>
  <si>
    <t>WILLLIAM SEBASTIAN MARION LANDAIS C</t>
  </si>
  <si>
    <t>REYNA MIGUELINA BARTOLOME DE LA ROS</t>
  </si>
  <si>
    <t>NANCY MERCEDES MORA ALCANTARA</t>
  </si>
  <si>
    <t>DIRECTORA ADMINISTRATIVA Y FIN</t>
  </si>
  <si>
    <t>PARQUEADOR</t>
  </si>
  <si>
    <t>ZOLAINA CASTILLO PEREZ</t>
  </si>
  <si>
    <t xml:space="preserve">AUXILIAR  </t>
  </si>
  <si>
    <t>DIRECCION DE ESTADISTICAS ECONOMICAS- ONE</t>
  </si>
  <si>
    <t>ENCARGADO</t>
  </si>
  <si>
    <t>ANALISTA DE COMERCIO EXTERIOR</t>
  </si>
  <si>
    <t>COORDINADOR DE OPERACIONES GE</t>
  </si>
  <si>
    <t xml:space="preserve">ANALISTA </t>
  </si>
  <si>
    <t>MINISTERIO DE ECONOMÍA, PLANIFICACIÓN Y DESARROLLO</t>
  </si>
  <si>
    <t>ASESOR</t>
  </si>
  <si>
    <t>FELIPE HUMBERTO VALLEJO MELLADO</t>
  </si>
  <si>
    <t>ANALISTA II</t>
  </si>
  <si>
    <t>JEIMY ALEXANDRA BAUTISTA PAREDES</t>
  </si>
  <si>
    <t xml:space="preserve">GLORIA ALEXANDRA MARGARITA SANCHEZ </t>
  </si>
  <si>
    <t>CAMILA MICHEL ALCANTARA FERNANDEZ</t>
  </si>
  <si>
    <t xml:space="preserve">ANALISTA  </t>
  </si>
  <si>
    <t>LILIANA ESTEFANY LEO ROSA</t>
  </si>
  <si>
    <t>MARIA NAIROBIS ROSARIO MAYI</t>
  </si>
  <si>
    <t>ENC. DPTO. PLANIFICACION Y DE</t>
  </si>
  <si>
    <t>DULCE MARIA CARLOTA MAC DOUGALL PIN</t>
  </si>
  <si>
    <t>APOLINAR ALEXANDER DE LOS SANTOS ME</t>
  </si>
  <si>
    <t>AUXILIAR DE RECURSOS HUMANOS</t>
  </si>
  <si>
    <t>PAMELA PATRICIA ESPINOSA CASTRO</t>
  </si>
  <si>
    <t>ABOGADO (A)</t>
  </si>
  <si>
    <t>ADELA NIKAURY PIÑEIRO MATOS</t>
  </si>
  <si>
    <t>ANALISTA DE RECLUTAMIENTO Y S</t>
  </si>
  <si>
    <t>DELFIA MELADYS DE JESUS TORIBIO MEZ</t>
  </si>
  <si>
    <t>JADISON ENMANUEL ABREU BELVERE</t>
  </si>
  <si>
    <t>ADAN EMMANUEL PEREZ QUESADA</t>
  </si>
  <si>
    <t>JUAN FRANCISCO DE LEON</t>
  </si>
  <si>
    <t>NATHALY JOSEFINA GUILLEN MOLINA</t>
  </si>
  <si>
    <t>DOMINGO ANTONIO REYNOSO CRUZ</t>
  </si>
  <si>
    <t>YINNY YOSCART TRONCOSO TRONCOSO</t>
  </si>
  <si>
    <t>JOSE IVAN RODRIGUEZ RAY</t>
  </si>
  <si>
    <t>RUTH NAOMI MATEO ABREU</t>
  </si>
  <si>
    <t>GUILLERMO MARTINEZ VASQUEZ</t>
  </si>
  <si>
    <t>CARLOS WILSON SANTANA TRINIDAD</t>
  </si>
  <si>
    <t>ALCIBIADES RAMON AQUINO DE JESUS</t>
  </si>
  <si>
    <t>ANALISTA CAPACITACION</t>
  </si>
  <si>
    <t>ROSARIO CHAPUSEAUX CRUZ</t>
  </si>
  <si>
    <t>AUXILIAR DE RECEPCION Y ARCHI</t>
  </si>
  <si>
    <t>NANCY MERCEDES</t>
  </si>
  <si>
    <t xml:space="preserve">COORDINADOR DE ACTUALIZACION </t>
  </si>
  <si>
    <t>EDISON MARTIRES ARIAS TEJEDA</t>
  </si>
  <si>
    <t>MARLEN DE ARMAS HILTON</t>
  </si>
  <si>
    <t>JESSANIN DIOSMERY FRIAS PEÑA</t>
  </si>
  <si>
    <t>CECILIA MARIA GONZALEZ FERNANDEZ</t>
  </si>
  <si>
    <t>ANALISTA DE ESTADISTICA SECTO</t>
  </si>
  <si>
    <t>FELVIN LEANDRO TEJEDA DE LOS SANTOS</t>
  </si>
  <si>
    <t>ISAAC EMMANUEL GUERRA SALAZAR</t>
  </si>
  <si>
    <t>MILCIADES ALEJANDRO SILVEN</t>
  </si>
  <si>
    <t>ALAN ALFONSECA DUNCAN</t>
  </si>
  <si>
    <t>ANALISTA SECTORIAL</t>
  </si>
  <si>
    <t>CORNELIO ANTONIO POLANCO ACOSTA</t>
  </si>
  <si>
    <t>SHNEIDDER DIEUDONNE RODRIGUEZ</t>
  </si>
  <si>
    <t>MARITZA ALEXANDRA PEREZ DOMINGUEZ</t>
  </si>
  <si>
    <t>ROSINA YOLANDA UBIERA ORTEGA</t>
  </si>
  <si>
    <t>DALI JOSE RAMOS DISLA</t>
  </si>
  <si>
    <t>ANALISTA DE INVESTIGACION</t>
  </si>
  <si>
    <t>TERESA MARIA GUERRERO NUÑEZ</t>
  </si>
  <si>
    <t>ORLANDO ANTONIO HERNANDEZ MEJIA</t>
  </si>
  <si>
    <t>LESLIE MARIE ALMONTE PAEZ</t>
  </si>
  <si>
    <t>MARCELO NYFFELER TEJADA</t>
  </si>
  <si>
    <t>SANDY GERVACIA ALMANZAR TAVERAS</t>
  </si>
  <si>
    <t>PABLO PEREZ MELLA</t>
  </si>
  <si>
    <t>ENCARGAO (A)</t>
  </si>
  <si>
    <t>ROBERT ANTONIO LEON RODRIGUEZ</t>
  </si>
  <si>
    <t>CAROL OVALLES MEJIA</t>
  </si>
  <si>
    <t>LEIDY NATHALI SOTO CASTILLO</t>
  </si>
  <si>
    <t>ROBERTO ANTONIO CASTILLO BRITO</t>
  </si>
  <si>
    <t>SUGEIDY PACHECO</t>
  </si>
  <si>
    <t>FRANCISCA ARCADIA DISLA ACOSTA</t>
  </si>
  <si>
    <t>EDDIE AMABLE CARVAJAR OVIEDO</t>
  </si>
  <si>
    <t>LISMARY VANESSA SANTELISES CONTRERA</t>
  </si>
  <si>
    <t>JULIO CESAR FERNANDEZ LORA</t>
  </si>
  <si>
    <t>YORLENNY MARIA PERALTA SUAZO</t>
  </si>
  <si>
    <t>ANALISTA DE REFERENCIA</t>
  </si>
  <si>
    <t>DISEÑADOR GRAFICO</t>
  </si>
  <si>
    <t>RAIMY RAFAEL PEROZO RODRIGUEZ</t>
  </si>
  <si>
    <t>MARIANNY ANTONIA OLLER LOPEZ</t>
  </si>
  <si>
    <t>Tipo de Empleados</t>
  </si>
  <si>
    <t>CARRERA ADM.</t>
  </si>
  <si>
    <t>CARRERA DAM.</t>
  </si>
  <si>
    <t>CARRERA ADM</t>
  </si>
  <si>
    <t>FIJO</t>
  </si>
  <si>
    <t>IVAN ALBERTO OTTENWALDER NUÑEZ</t>
  </si>
  <si>
    <t>JUAN MIGUEL TAVAREZ MATEO</t>
  </si>
  <si>
    <t>SOPORTE TECNICO A USUARIO</t>
  </si>
  <si>
    <t>BISMARCK ANTONIO GARCIA OLIVO</t>
  </si>
  <si>
    <t>AUXILIAR ADMINISTRATIVO (A)</t>
  </si>
  <si>
    <t>CRISTY CESARINA OVALLE</t>
  </si>
  <si>
    <t>DIMAS YAEL MATIAS APONTE</t>
  </si>
  <si>
    <t>ROSARIO DEL PILAR DIPP DE LA NUEZ</t>
  </si>
  <si>
    <t>FRANYELIS LISSETTE SORI PEREZ</t>
  </si>
  <si>
    <t>ARCHIVISTA</t>
  </si>
  <si>
    <t>DALINA ALTAGRACIA ALMONTE</t>
  </si>
  <si>
    <t>JHIANNY MILAGROS PAULINO PAULINO</t>
  </si>
  <si>
    <t>YOKASTY ELIZABETH DE LA CRUZ BALCAC</t>
  </si>
  <si>
    <t>YINEIRI GONZALEZ PEREZ</t>
  </si>
  <si>
    <t>LAURA JULISSA PEREYRA SENCION</t>
  </si>
  <si>
    <t>HENRY JEAN CARLOS RAMIREZ</t>
  </si>
  <si>
    <t>MADELIN  MICHELT DE LA ROSA MARTINE</t>
  </si>
  <si>
    <t>LLANIRA DE LA CRUZ</t>
  </si>
  <si>
    <t>ARNALDO ANDRES CASTILLO MENDEZ</t>
  </si>
  <si>
    <t>MARIANELIS GUERRERO</t>
  </si>
  <si>
    <t>JORGE LUIS VARGAS MARTINEZ</t>
  </si>
  <si>
    <t>LUIS MIGUEL GONZALEZ</t>
  </si>
  <si>
    <t>JENNIFFER SYLVANA MEJIA</t>
  </si>
  <si>
    <t>FRANCIA JULISSA CONCEPCION HEUREAUX</t>
  </si>
  <si>
    <t>LUIS HENRY GUZMAN CORDERO</t>
  </si>
  <si>
    <t>CRISMAIRY MARLENNY JIMENEZ MENA</t>
  </si>
  <si>
    <t>ENCARGADA</t>
  </si>
  <si>
    <t>YAKAYRA MANUELA RODRIGUEZ ESPINAL</t>
  </si>
  <si>
    <t>JOSEFINA DE LOS ANGELES MANZUETA MU</t>
  </si>
  <si>
    <t>MARIDALIA RODRIGUEZ GORIS</t>
  </si>
  <si>
    <t>ELAINE GISSEL MEDINA PAULA</t>
  </si>
  <si>
    <t>REYNALDO LORENZO MARTINEZ MENA</t>
  </si>
  <si>
    <t>ENMY RADHAMES MEDINA ALCANTARA</t>
  </si>
  <si>
    <t>KATERIN CALDERON RAMIREZ</t>
  </si>
  <si>
    <t>ANGELA CRISTINA STAKEMAN RAMIREZ</t>
  </si>
  <si>
    <t>JOSE ANTONIO CAMPAÑA MARTIN BOUGH</t>
  </si>
  <si>
    <t>ACTUALIZADOR CARTOGRAFICO</t>
  </si>
  <si>
    <t>DENNIS CHRISTOPHER POLANCO</t>
  </si>
  <si>
    <t>JULIO CESAR DEL CARMEN SORIANO</t>
  </si>
  <si>
    <t>YBELICE YVON ANDUJAR PEREZ</t>
  </si>
  <si>
    <t>GISELA ALTAGRACIA MERA FRIAS</t>
  </si>
  <si>
    <t>CORRECTOR (A) DE ESTILO</t>
  </si>
  <si>
    <t>MARIA ALICIA DELGADO MESTRES</t>
  </si>
  <si>
    <t>AUXILIAR BIBLIOTECA</t>
  </si>
  <si>
    <t>WELLINGTON FERNANDO JIMENEZ SALDIVA</t>
  </si>
  <si>
    <t>LEYDY MARICRIS PAULINO GARCIA</t>
  </si>
  <si>
    <t>Mes de febrero 2018</t>
  </si>
  <si>
    <t>HILARIO ALCIDES DE LA CRUZ CEPEDA</t>
  </si>
  <si>
    <t>ELECTRICISTA</t>
  </si>
</sst>
</file>

<file path=xl/styles.xml><?xml version="1.0" encoding="utf-8"?>
<styleSheet xmlns="http://schemas.openxmlformats.org/spreadsheetml/2006/main">
  <numFmts count="1">
    <numFmt numFmtId="43" formatCode="_(* #,##0.00_);_(* \(#,##0.00\);_(* &quot;-&quot;??_);_(@_)"/>
  </numFmts>
  <fonts count="2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20"/>
      <name val="Arial"/>
      <family val="2"/>
    </font>
    <font>
      <b/>
      <sz val="16"/>
      <name val="Arial"/>
      <family val="2"/>
    </font>
    <font>
      <b/>
      <sz val="10"/>
      <name val="Arial"/>
      <family val="2"/>
    </font>
    <font>
      <b/>
      <sz val="12"/>
      <color theme="1"/>
      <name val="Calibri"/>
      <family val="2"/>
      <scheme val="minor"/>
    </font>
  </fonts>
  <fills count="37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0" tint="-0.249977111117893"/>
        <bgColor indexed="64"/>
      </patternFill>
    </fill>
  </fills>
  <borders count="19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43">
    <xf numFmtId="0" fontId="0" fillId="0" borderId="0"/>
    <xf numFmtId="43" fontId="1" fillId="0" borderId="0" applyFont="0" applyFill="0" applyBorder="0" applyAlignment="0" applyProtection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36">
    <xf numFmtId="0" fontId="0" fillId="0" borderId="0" xfId="0"/>
    <xf numFmtId="4" fontId="0" fillId="0" borderId="0" xfId="0" applyNumberFormat="1"/>
    <xf numFmtId="0" fontId="16" fillId="0" borderId="0" xfId="0" applyFont="1"/>
    <xf numFmtId="0" fontId="16" fillId="33" borderId="0" xfId="0" applyFont="1" applyFill="1"/>
    <xf numFmtId="4" fontId="16" fillId="33" borderId="0" xfId="0" applyNumberFormat="1" applyFont="1" applyFill="1"/>
    <xf numFmtId="0" fontId="0" fillId="0" borderId="0" xfId="0" applyFill="1"/>
    <xf numFmtId="0" fontId="16" fillId="0" borderId="0" xfId="0" applyFont="1" applyFill="1"/>
    <xf numFmtId="0" fontId="21" fillId="36" borderId="0" xfId="0" applyFont="1" applyFill="1" applyAlignment="1">
      <alignment vertical="center"/>
    </xf>
    <xf numFmtId="0" fontId="21" fillId="0" borderId="0" xfId="0" applyFont="1" applyFill="1" applyAlignment="1">
      <alignment vertical="center"/>
    </xf>
    <xf numFmtId="4" fontId="21" fillId="0" borderId="0" xfId="0" applyNumberFormat="1" applyFont="1" applyFill="1" applyAlignment="1">
      <alignment vertical="center"/>
    </xf>
    <xf numFmtId="0" fontId="16" fillId="0" borderId="0" xfId="0" applyFont="1" applyAlignment="1">
      <alignment vertical="center"/>
    </xf>
    <xf numFmtId="0" fontId="16" fillId="0" borderId="0" xfId="0" applyFont="1" applyAlignment="1">
      <alignment horizontal="left" vertical="center"/>
    </xf>
    <xf numFmtId="0" fontId="0" fillId="0" borderId="0" xfId="0" applyNumberFormat="1"/>
    <xf numFmtId="0" fontId="16" fillId="0" borderId="0" xfId="0" applyFont="1" applyAlignment="1">
      <alignment horizontal="left" vertical="center"/>
    </xf>
    <xf numFmtId="0" fontId="0" fillId="0" borderId="0" xfId="0" applyFont="1" applyBorder="1" applyAlignment="1">
      <alignment horizontal="left" vertical="center"/>
    </xf>
    <xf numFmtId="0" fontId="16" fillId="0" borderId="0" xfId="0" applyFont="1" applyAlignment="1">
      <alignment horizontal="left" vertical="center"/>
    </xf>
    <xf numFmtId="43" fontId="21" fillId="36" borderId="0" xfId="1" applyFont="1" applyFill="1" applyAlignment="1">
      <alignment vertical="center"/>
    </xf>
    <xf numFmtId="0" fontId="16" fillId="0" borderId="0" xfId="0" applyFont="1" applyAlignment="1">
      <alignment horizontal="left" vertical="center"/>
    </xf>
    <xf numFmtId="0" fontId="16" fillId="0" borderId="0" xfId="0" applyFont="1" applyBorder="1" applyAlignment="1">
      <alignment horizontal="left" vertical="center"/>
    </xf>
    <xf numFmtId="0" fontId="0" fillId="34" borderId="0" xfId="0" applyFill="1" applyAlignment="1">
      <alignment horizontal="center"/>
    </xf>
    <xf numFmtId="0" fontId="18" fillId="34" borderId="10" xfId="0" applyFont="1" applyFill="1" applyBorder="1" applyAlignment="1">
      <alignment horizontal="center"/>
    </xf>
    <xf numFmtId="0" fontId="18" fillId="34" borderId="0" xfId="0" applyFont="1" applyFill="1" applyBorder="1" applyAlignment="1">
      <alignment horizontal="center"/>
    </xf>
    <xf numFmtId="0" fontId="19" fillId="34" borderId="10" xfId="0" applyFont="1" applyFill="1" applyBorder="1" applyAlignment="1">
      <alignment horizontal="center"/>
    </xf>
    <xf numFmtId="0" fontId="19" fillId="34" borderId="0" xfId="0" applyFont="1" applyFill="1" applyBorder="1" applyAlignment="1">
      <alignment horizontal="center"/>
    </xf>
    <xf numFmtId="43" fontId="20" fillId="35" borderId="11" xfId="1" applyFont="1" applyFill="1" applyBorder="1" applyAlignment="1">
      <alignment horizontal="center" vertical="center"/>
    </xf>
    <xf numFmtId="43" fontId="20" fillId="35" borderId="15" xfId="1" applyFont="1" applyFill="1" applyBorder="1" applyAlignment="1">
      <alignment horizontal="center" vertical="center"/>
    </xf>
    <xf numFmtId="43" fontId="20" fillId="35" borderId="12" xfId="1" applyFont="1" applyFill="1" applyBorder="1" applyAlignment="1">
      <alignment horizontal="center" vertical="center"/>
    </xf>
    <xf numFmtId="43" fontId="20" fillId="35" borderId="16" xfId="1" applyFont="1" applyFill="1" applyBorder="1" applyAlignment="1">
      <alignment horizontal="center" vertical="center"/>
    </xf>
    <xf numFmtId="4" fontId="20" fillId="35" borderId="12" xfId="1" applyNumberFormat="1" applyFont="1" applyFill="1" applyBorder="1" applyAlignment="1">
      <alignment horizontal="center" vertical="center"/>
    </xf>
    <xf numFmtId="4" fontId="20" fillId="35" borderId="16" xfId="1" applyNumberFormat="1" applyFont="1" applyFill="1" applyBorder="1" applyAlignment="1">
      <alignment horizontal="center" vertical="center"/>
    </xf>
    <xf numFmtId="4" fontId="20" fillId="35" borderId="13" xfId="1" applyNumberFormat="1" applyFont="1" applyFill="1" applyBorder="1" applyAlignment="1">
      <alignment horizontal="center" vertical="center"/>
    </xf>
    <xf numFmtId="4" fontId="20" fillId="35" borderId="17" xfId="1" applyNumberFormat="1" applyFont="1" applyFill="1" applyBorder="1" applyAlignment="1">
      <alignment horizontal="center" vertical="center"/>
    </xf>
    <xf numFmtId="4" fontId="20" fillId="35" borderId="14" xfId="1" applyNumberFormat="1" applyFont="1" applyFill="1" applyBorder="1" applyAlignment="1">
      <alignment horizontal="center" vertical="center"/>
    </xf>
    <xf numFmtId="4" fontId="20" fillId="35" borderId="18" xfId="1" applyNumberFormat="1" applyFont="1" applyFill="1" applyBorder="1" applyAlignment="1">
      <alignment horizontal="center" vertical="center"/>
    </xf>
    <xf numFmtId="43" fontId="20" fillId="35" borderId="13" xfId="1" applyFont="1" applyFill="1" applyBorder="1" applyAlignment="1">
      <alignment horizontal="center" vertical="center" wrapText="1"/>
    </xf>
    <xf numFmtId="43" fontId="20" fillId="35" borderId="17" xfId="1" applyFont="1" applyFill="1" applyBorder="1" applyAlignment="1">
      <alignment horizontal="center" vertical="center" wrapText="1"/>
    </xf>
  </cellXfs>
  <cellStyles count="43">
    <cellStyle name="20% - Énfasis1" xfId="20" builtinId="30" customBuiltin="1"/>
    <cellStyle name="20% - Énfasis2" xfId="24" builtinId="34" customBuiltin="1"/>
    <cellStyle name="20% - Énfasis3" xfId="28" builtinId="38" customBuiltin="1"/>
    <cellStyle name="20% - Énfasis4" xfId="32" builtinId="42" customBuiltin="1"/>
    <cellStyle name="20% - Énfasis5" xfId="36" builtinId="46" customBuiltin="1"/>
    <cellStyle name="20% - Énfasis6" xfId="40" builtinId="50" customBuiltin="1"/>
    <cellStyle name="40% - Énfasis1" xfId="21" builtinId="31" customBuiltin="1"/>
    <cellStyle name="40% - Énfasis2" xfId="25" builtinId="35" customBuiltin="1"/>
    <cellStyle name="40% - Énfasis3" xfId="29" builtinId="39" customBuiltin="1"/>
    <cellStyle name="40% - Énfasis4" xfId="33" builtinId="43" customBuiltin="1"/>
    <cellStyle name="40% - Énfasis5" xfId="37" builtinId="47" customBuiltin="1"/>
    <cellStyle name="40% - Énfasis6" xfId="41" builtinId="51" customBuiltin="1"/>
    <cellStyle name="60% - Énfasis1" xfId="22" builtinId="32" customBuiltin="1"/>
    <cellStyle name="60% - Énfasis2" xfId="26" builtinId="36" customBuiltin="1"/>
    <cellStyle name="60% - Énfasis3" xfId="30" builtinId="40" customBuiltin="1"/>
    <cellStyle name="60% - Énfasis4" xfId="34" builtinId="44" customBuiltin="1"/>
    <cellStyle name="60% - Énfasis5" xfId="38" builtinId="48" customBuiltin="1"/>
    <cellStyle name="60% - Énfasis6" xfId="42" builtinId="52" customBuiltin="1"/>
    <cellStyle name="Buena" xfId="7" builtinId="26" customBuiltin="1"/>
    <cellStyle name="Cálculo" xfId="12" builtinId="22" customBuiltin="1"/>
    <cellStyle name="Celda de comprobación" xfId="14" builtinId="23" customBuiltin="1"/>
    <cellStyle name="Celda vinculada" xfId="13" builtinId="24" customBuiltin="1"/>
    <cellStyle name="Encabezado 4" xfId="6" builtinId="19" customBuiltin="1"/>
    <cellStyle name="Énfasis1" xfId="19" builtinId="29" customBuiltin="1"/>
    <cellStyle name="Énfasis2" xfId="23" builtinId="33" customBuiltin="1"/>
    <cellStyle name="Énfasis3" xfId="27" builtinId="37" customBuiltin="1"/>
    <cellStyle name="Énfasis4" xfId="31" builtinId="41" customBuiltin="1"/>
    <cellStyle name="Énfasis5" xfId="35" builtinId="45" customBuiltin="1"/>
    <cellStyle name="Énfasis6" xfId="39" builtinId="49" customBuiltin="1"/>
    <cellStyle name="Entrada" xfId="10" builtinId="20" customBuiltin="1"/>
    <cellStyle name="Incorrecto" xfId="8" builtinId="27" customBuiltin="1"/>
    <cellStyle name="Millares" xfId="1" builtinId="3"/>
    <cellStyle name="Neutral" xfId="9" builtinId="28" customBuiltin="1"/>
    <cellStyle name="Normal" xfId="0" builtinId="0"/>
    <cellStyle name="Notas" xfId="16" builtinId="10" customBuiltin="1"/>
    <cellStyle name="Salida" xfId="11" builtinId="21" customBuiltin="1"/>
    <cellStyle name="Texto de advertencia" xfId="15" builtinId="11" customBuiltin="1"/>
    <cellStyle name="Texto explicativo" xfId="17" builtinId="53" customBuiltin="1"/>
    <cellStyle name="Título" xfId="2" builtinId="15" customBuiltin="1"/>
    <cellStyle name="Título 1" xfId="3" builtinId="16" customBuiltin="1"/>
    <cellStyle name="Título 2" xfId="4" builtinId="17" customBuiltin="1"/>
    <cellStyle name="Título 3" xfId="5" builtinId="18" customBuiltin="1"/>
    <cellStyle name="Total" xfId="18" builtinId="25" customBuiltin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152400</xdr:colOff>
      <xdr:row>0</xdr:row>
      <xdr:rowOff>63074</xdr:rowOff>
    </xdr:from>
    <xdr:to>
      <xdr:col>0</xdr:col>
      <xdr:colOff>1628775</xdr:colOff>
      <xdr:row>5</xdr:row>
      <xdr:rowOff>41474</xdr:rowOff>
    </xdr:to>
    <xdr:pic>
      <xdr:nvPicPr>
        <xdr:cNvPr id="2" name="1 Imagen" descr="LOGO ESCUDO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52400" y="63074"/>
          <a:ext cx="1476375" cy="1350000"/>
        </a:xfrm>
        <a:prstGeom prst="rect">
          <a:avLst/>
        </a:prstGeom>
        <a:ln>
          <a:noFill/>
        </a:ln>
        <a:effectLst>
          <a:outerShdw blurRad="292100" dist="139700" dir="2700000" algn="tl" rotWithShape="0">
            <a:srgbClr val="333333">
              <a:alpha val="65000"/>
            </a:srgbClr>
          </a:outerShdw>
        </a:effectLst>
      </xdr:spPr>
    </xdr:pic>
    <xdr:clientData/>
  </xdr:twoCellAnchor>
  <xdr:twoCellAnchor editAs="oneCell">
    <xdr:from>
      <xdr:col>7</xdr:col>
      <xdr:colOff>849837</xdr:colOff>
      <xdr:row>0</xdr:row>
      <xdr:rowOff>177799</xdr:rowOff>
    </xdr:from>
    <xdr:to>
      <xdr:col>9</xdr:col>
      <xdr:colOff>847725</xdr:colOff>
      <xdr:row>5</xdr:row>
      <xdr:rowOff>55399</xdr:rowOff>
    </xdr:to>
    <xdr:pic>
      <xdr:nvPicPr>
        <xdr:cNvPr id="3" name="2 Imagen" descr="LOGO ONE.png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1270187" y="177799"/>
          <a:ext cx="2493437" cy="1249200"/>
        </a:xfrm>
        <a:prstGeom prst="rect">
          <a:avLst/>
        </a:prstGeom>
        <a:ln>
          <a:noFill/>
        </a:ln>
        <a:effectLst>
          <a:outerShdw blurRad="292100" dist="139700" dir="2700000" algn="tl" rotWithShape="0">
            <a:srgbClr val="333333">
              <a:alpha val="65000"/>
            </a:srgbClr>
          </a:outerShdw>
        </a:effec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U551"/>
  <sheetViews>
    <sheetView tabSelected="1" zoomScale="75" zoomScaleNormal="75" workbookViewId="0">
      <pane ySplit="8" topLeftCell="A9" activePane="bottomLeft" state="frozen"/>
      <selection pane="bottomLeft" activeCell="C540" sqref="C540"/>
    </sheetView>
  </sheetViews>
  <sheetFormatPr baseColWidth="10" defaultRowHeight="15"/>
  <cols>
    <col min="1" max="1" width="40.7109375" customWidth="1"/>
    <col min="2" max="2" width="36.140625" customWidth="1"/>
    <col min="3" max="3" width="15.7109375" customWidth="1"/>
    <col min="4" max="5" width="18.7109375" style="1" customWidth="1"/>
    <col min="6" max="6" width="17.42578125" style="1" customWidth="1"/>
    <col min="7" max="7" width="17.85546875" style="1" customWidth="1"/>
    <col min="8" max="10" width="18.7109375" style="1" customWidth="1"/>
    <col min="11" max="125" width="11.42578125" style="5"/>
  </cols>
  <sheetData>
    <row r="1" spans="1:125">
      <c r="A1" s="19"/>
      <c r="B1" s="19"/>
      <c r="C1" s="19"/>
      <c r="D1" s="19"/>
      <c r="E1" s="19"/>
      <c r="F1" s="19"/>
      <c r="G1" s="19"/>
      <c r="H1" s="19"/>
      <c r="I1" s="19"/>
      <c r="J1" s="19"/>
    </row>
    <row r="2" spans="1:125" ht="26.25">
      <c r="A2" s="20" t="s">
        <v>517</v>
      </c>
      <c r="B2" s="21"/>
      <c r="C2" s="21"/>
      <c r="D2" s="21"/>
      <c r="E2" s="21"/>
      <c r="F2" s="21"/>
      <c r="G2" s="21"/>
      <c r="H2" s="21"/>
      <c r="I2" s="21"/>
      <c r="J2" s="21"/>
    </row>
    <row r="3" spans="1:125" ht="26.25">
      <c r="A3" s="20" t="s">
        <v>429</v>
      </c>
      <c r="B3" s="21"/>
      <c r="C3" s="21"/>
      <c r="D3" s="21"/>
      <c r="E3" s="21"/>
      <c r="F3" s="21"/>
      <c r="G3" s="21"/>
      <c r="H3" s="21"/>
      <c r="I3" s="21"/>
      <c r="J3" s="21"/>
    </row>
    <row r="4" spans="1:125" ht="20.25">
      <c r="A4" s="22" t="s">
        <v>430</v>
      </c>
      <c r="B4" s="23"/>
      <c r="C4" s="23"/>
      <c r="D4" s="23"/>
      <c r="E4" s="23"/>
      <c r="F4" s="23"/>
      <c r="G4" s="23"/>
      <c r="H4" s="23"/>
      <c r="I4" s="23"/>
      <c r="J4" s="23"/>
    </row>
    <row r="5" spans="1:125" ht="20.25">
      <c r="A5" s="22" t="s">
        <v>431</v>
      </c>
      <c r="B5" s="23"/>
      <c r="C5" s="23"/>
      <c r="D5" s="23"/>
      <c r="E5" s="23"/>
      <c r="F5" s="23"/>
      <c r="G5" s="23"/>
      <c r="H5" s="23"/>
      <c r="I5" s="23"/>
      <c r="J5" s="23"/>
    </row>
    <row r="6" spans="1:125" ht="21" thickBot="1">
      <c r="A6" s="22" t="s">
        <v>640</v>
      </c>
      <c r="B6" s="23"/>
      <c r="C6" s="23"/>
      <c r="D6" s="23"/>
      <c r="E6" s="23"/>
      <c r="F6" s="23"/>
      <c r="G6" s="23"/>
      <c r="H6" s="23"/>
      <c r="I6" s="23"/>
      <c r="J6" s="23"/>
    </row>
    <row r="7" spans="1:125">
      <c r="A7" s="24" t="s">
        <v>432</v>
      </c>
      <c r="B7" s="26" t="s">
        <v>0</v>
      </c>
      <c r="C7" s="34" t="s">
        <v>589</v>
      </c>
      <c r="D7" s="28" t="s">
        <v>427</v>
      </c>
      <c r="E7" s="30" t="s">
        <v>1</v>
      </c>
      <c r="F7" s="28" t="s">
        <v>2</v>
      </c>
      <c r="G7" s="30" t="s">
        <v>3</v>
      </c>
      <c r="H7" s="28" t="s">
        <v>4</v>
      </c>
      <c r="I7" s="28" t="s">
        <v>5</v>
      </c>
      <c r="J7" s="32" t="s">
        <v>6</v>
      </c>
    </row>
    <row r="8" spans="1:125" ht="15.75" thickBot="1">
      <c r="A8" s="25"/>
      <c r="B8" s="27"/>
      <c r="C8" s="35"/>
      <c r="D8" s="29"/>
      <c r="E8" s="31"/>
      <c r="F8" s="29"/>
      <c r="G8" s="31"/>
      <c r="H8" s="29"/>
      <c r="I8" s="29"/>
      <c r="J8" s="33"/>
    </row>
    <row r="10" spans="1:125">
      <c r="A10" s="17" t="s">
        <v>7</v>
      </c>
      <c r="B10" s="17"/>
      <c r="C10" s="17"/>
      <c r="D10" s="17"/>
      <c r="E10" s="17"/>
      <c r="F10" s="17"/>
      <c r="G10" s="17"/>
      <c r="H10" s="17"/>
      <c r="I10" s="17"/>
      <c r="J10" s="17"/>
    </row>
    <row r="11" spans="1:125">
      <c r="A11" t="s">
        <v>447</v>
      </c>
      <c r="B11" t="s">
        <v>188</v>
      </c>
      <c r="C11" t="s">
        <v>593</v>
      </c>
      <c r="D11" s="1">
        <v>75000</v>
      </c>
      <c r="E11" s="1">
        <v>2152.5</v>
      </c>
      <c r="F11" s="1">
        <v>6309.38</v>
      </c>
      <c r="G11" s="1">
        <v>2280</v>
      </c>
      <c r="H11" s="1">
        <v>25</v>
      </c>
      <c r="I11" s="1">
        <f t="shared" ref="I11:I21" si="0">E11+F11+G11+H11</f>
        <v>10766.880000000001</v>
      </c>
      <c r="J11" s="1">
        <f t="shared" ref="J11:J21" si="1">D11-I11</f>
        <v>64233.119999999995</v>
      </c>
      <c r="K11"/>
      <c r="L11"/>
      <c r="M11"/>
      <c r="N11"/>
      <c r="O11"/>
      <c r="P11"/>
      <c r="Q11"/>
      <c r="R11"/>
      <c r="S11"/>
      <c r="T11"/>
      <c r="U11"/>
      <c r="V11"/>
      <c r="W11"/>
      <c r="X11"/>
      <c r="Y11"/>
      <c r="Z11"/>
      <c r="AA11"/>
      <c r="AB11"/>
      <c r="AC11"/>
      <c r="AD11"/>
      <c r="AE11"/>
      <c r="AF11"/>
      <c r="AG11"/>
      <c r="AH11"/>
      <c r="AI11"/>
      <c r="AJ11"/>
      <c r="AK11"/>
      <c r="AL11"/>
      <c r="AM11"/>
      <c r="AN11"/>
      <c r="AO11"/>
      <c r="AP11"/>
      <c r="AQ11"/>
      <c r="AR11"/>
      <c r="AS11"/>
      <c r="AT11"/>
      <c r="AU11"/>
      <c r="AV11"/>
      <c r="AW11"/>
      <c r="AX11"/>
      <c r="AY11"/>
      <c r="AZ11"/>
      <c r="BA11"/>
      <c r="BB11"/>
      <c r="BC11"/>
      <c r="BD11"/>
      <c r="BE11"/>
      <c r="BF11"/>
      <c r="BG11"/>
      <c r="BH11"/>
      <c r="BI11"/>
      <c r="BJ11"/>
      <c r="BK11"/>
      <c r="BL11"/>
      <c r="BM11"/>
      <c r="BN11"/>
      <c r="BO11"/>
      <c r="BP11"/>
      <c r="BQ11"/>
      <c r="BR11"/>
      <c r="BS11"/>
      <c r="BT11"/>
      <c r="BU11"/>
      <c r="BV11"/>
      <c r="BW11"/>
      <c r="BX11"/>
      <c r="BY11"/>
      <c r="BZ11"/>
      <c r="CA11"/>
      <c r="CB11"/>
      <c r="CC11"/>
      <c r="CD11"/>
      <c r="CE11"/>
      <c r="CF11"/>
      <c r="CG11"/>
      <c r="CH11"/>
      <c r="CI11"/>
      <c r="CJ11"/>
      <c r="CK11"/>
      <c r="CL11"/>
      <c r="CM11"/>
      <c r="CN11"/>
      <c r="CO11"/>
      <c r="CP11"/>
      <c r="CQ11"/>
      <c r="CR11"/>
      <c r="CS11"/>
      <c r="CT11"/>
      <c r="CU11"/>
      <c r="CV11"/>
      <c r="CW11"/>
      <c r="CX11"/>
      <c r="CY11"/>
      <c r="CZ11"/>
      <c r="DA11"/>
      <c r="DB11"/>
      <c r="DC11"/>
      <c r="DD11"/>
      <c r="DE11"/>
      <c r="DF11"/>
      <c r="DG11"/>
      <c r="DH11"/>
      <c r="DI11"/>
      <c r="DJ11"/>
      <c r="DK11"/>
      <c r="DL11"/>
      <c r="DM11"/>
      <c r="DN11"/>
      <c r="DO11"/>
      <c r="DP11"/>
      <c r="DQ11"/>
      <c r="DR11"/>
      <c r="DS11"/>
      <c r="DT11"/>
      <c r="DU11"/>
    </row>
    <row r="12" spans="1:125">
      <c r="A12" t="s">
        <v>448</v>
      </c>
      <c r="B12" t="s">
        <v>449</v>
      </c>
      <c r="C12" t="s">
        <v>593</v>
      </c>
      <c r="D12" s="1">
        <v>60000</v>
      </c>
      <c r="E12" s="1">
        <v>1722</v>
      </c>
      <c r="F12" s="1">
        <v>3486.68</v>
      </c>
      <c r="G12" s="1">
        <v>1824</v>
      </c>
      <c r="H12" s="1">
        <v>25</v>
      </c>
      <c r="I12" s="1">
        <f t="shared" si="0"/>
        <v>7057.68</v>
      </c>
      <c r="J12" s="1">
        <f t="shared" si="1"/>
        <v>52942.32</v>
      </c>
      <c r="K12"/>
      <c r="L12"/>
      <c r="M12"/>
      <c r="N12"/>
      <c r="O12"/>
      <c r="P12"/>
      <c r="Q12"/>
      <c r="R12"/>
      <c r="S12"/>
      <c r="T12"/>
      <c r="U12"/>
      <c r="V12"/>
      <c r="W12"/>
      <c r="X12"/>
      <c r="Y12"/>
      <c r="Z12"/>
      <c r="AA12"/>
      <c r="AB12"/>
      <c r="AC12"/>
      <c r="AD12"/>
      <c r="AE12"/>
      <c r="AF12"/>
      <c r="AG12"/>
      <c r="AH12"/>
      <c r="AI12"/>
      <c r="AJ12"/>
      <c r="AK12"/>
      <c r="AL12"/>
      <c r="AM12"/>
      <c r="AN12"/>
      <c r="AO12"/>
      <c r="AP12"/>
      <c r="AQ12"/>
      <c r="AR12"/>
      <c r="AS12"/>
      <c r="AT12"/>
      <c r="AU12"/>
      <c r="AV12"/>
      <c r="AW12"/>
      <c r="AX12"/>
      <c r="AY12"/>
      <c r="AZ12"/>
      <c r="BA12"/>
      <c r="BB12"/>
      <c r="BC12"/>
      <c r="BD12"/>
      <c r="BE12"/>
      <c r="BF12"/>
      <c r="BG12"/>
      <c r="BH12"/>
      <c r="BI12"/>
      <c r="BJ12"/>
      <c r="BK12"/>
      <c r="BL12"/>
      <c r="BM12"/>
      <c r="BN12"/>
      <c r="BO12"/>
      <c r="BP12"/>
      <c r="BQ12"/>
      <c r="BR12"/>
      <c r="BS12"/>
      <c r="BT12"/>
      <c r="BU12"/>
      <c r="BV12"/>
      <c r="BW12"/>
      <c r="BX12"/>
      <c r="BY12"/>
      <c r="BZ12"/>
      <c r="CA12"/>
      <c r="CB12"/>
      <c r="CC12"/>
      <c r="CD12"/>
      <c r="CE12"/>
      <c r="CF12"/>
      <c r="CG12"/>
      <c r="CH12"/>
      <c r="CI12"/>
      <c r="CJ12"/>
      <c r="CK12"/>
      <c r="CL12"/>
      <c r="CM12"/>
      <c r="CN12"/>
      <c r="CO12"/>
      <c r="CP12"/>
      <c r="CQ12"/>
      <c r="CR12"/>
      <c r="CS12"/>
      <c r="CT12"/>
      <c r="CU12"/>
      <c r="CV12"/>
      <c r="CW12"/>
      <c r="CX12"/>
      <c r="CY12"/>
      <c r="CZ12"/>
      <c r="DA12"/>
      <c r="DB12"/>
      <c r="DC12"/>
      <c r="DD12"/>
      <c r="DE12"/>
      <c r="DF12"/>
      <c r="DG12"/>
      <c r="DH12"/>
      <c r="DI12"/>
      <c r="DJ12"/>
      <c r="DK12"/>
      <c r="DL12"/>
      <c r="DM12"/>
      <c r="DN12"/>
      <c r="DO12"/>
      <c r="DP12"/>
      <c r="DQ12"/>
      <c r="DR12"/>
      <c r="DS12"/>
      <c r="DT12"/>
      <c r="DU12"/>
    </row>
    <row r="13" spans="1:125">
      <c r="A13" t="s">
        <v>9</v>
      </c>
      <c r="B13" t="s">
        <v>10</v>
      </c>
      <c r="C13" t="s">
        <v>593</v>
      </c>
      <c r="D13" s="1">
        <v>26450</v>
      </c>
      <c r="E13" s="1">
        <v>759.12</v>
      </c>
      <c r="F13" s="1">
        <v>0</v>
      </c>
      <c r="G13" s="1">
        <v>804.08</v>
      </c>
      <c r="H13" s="1">
        <v>25</v>
      </c>
      <c r="I13" s="1">
        <f t="shared" si="0"/>
        <v>1588.2</v>
      </c>
      <c r="J13" s="1">
        <f t="shared" si="1"/>
        <v>24861.8</v>
      </c>
    </row>
    <row r="14" spans="1:125">
      <c r="A14" t="s">
        <v>11</v>
      </c>
      <c r="B14" t="s">
        <v>12</v>
      </c>
      <c r="C14" t="s">
        <v>590</v>
      </c>
      <c r="D14" s="1">
        <v>21600</v>
      </c>
      <c r="E14" s="1">
        <v>619.91999999999996</v>
      </c>
      <c r="F14" s="1">
        <v>0</v>
      </c>
      <c r="G14" s="1">
        <v>656.64</v>
      </c>
      <c r="H14" s="1">
        <v>1056.6199999999999</v>
      </c>
      <c r="I14" s="1">
        <f t="shared" si="0"/>
        <v>2333.1799999999998</v>
      </c>
      <c r="J14" s="1">
        <f t="shared" si="1"/>
        <v>19266.82</v>
      </c>
    </row>
    <row r="15" spans="1:125">
      <c r="A15" t="s">
        <v>13</v>
      </c>
      <c r="B15" t="s">
        <v>12</v>
      </c>
      <c r="C15" t="s">
        <v>590</v>
      </c>
      <c r="D15" s="1">
        <v>58000</v>
      </c>
      <c r="E15" s="1">
        <v>1664.6</v>
      </c>
      <c r="F15" s="1">
        <v>2518.85</v>
      </c>
      <c r="G15" s="1">
        <v>1763.2</v>
      </c>
      <c r="H15" s="1">
        <v>3259.86</v>
      </c>
      <c r="I15" s="1">
        <f t="shared" si="0"/>
        <v>9206.51</v>
      </c>
      <c r="J15" s="1">
        <f t="shared" si="1"/>
        <v>48793.49</v>
      </c>
    </row>
    <row r="16" spans="1:125">
      <c r="A16" t="s">
        <v>14</v>
      </c>
      <c r="B16" t="s">
        <v>15</v>
      </c>
      <c r="C16" t="s">
        <v>593</v>
      </c>
      <c r="D16" s="1">
        <v>75000</v>
      </c>
      <c r="E16" s="1">
        <v>2152.5</v>
      </c>
      <c r="F16" s="1">
        <v>6309.38</v>
      </c>
      <c r="G16" s="1">
        <v>2280</v>
      </c>
      <c r="H16" s="1">
        <v>25</v>
      </c>
      <c r="I16" s="1">
        <f t="shared" si="0"/>
        <v>10766.880000000001</v>
      </c>
      <c r="J16" s="1">
        <f t="shared" si="1"/>
        <v>64233.119999999995</v>
      </c>
    </row>
    <row r="17" spans="1:125">
      <c r="A17" t="s">
        <v>519</v>
      </c>
      <c r="B17" s="12" t="s">
        <v>518</v>
      </c>
      <c r="C17" t="s">
        <v>593</v>
      </c>
      <c r="D17" s="1">
        <v>50000</v>
      </c>
      <c r="E17" s="1">
        <v>1435</v>
      </c>
      <c r="F17" s="1">
        <v>1854</v>
      </c>
      <c r="G17" s="1">
        <v>1520</v>
      </c>
      <c r="H17" s="1">
        <v>25</v>
      </c>
      <c r="I17" s="1">
        <v>4834</v>
      </c>
      <c r="J17" s="1">
        <v>45166</v>
      </c>
      <c r="K17"/>
      <c r="L17"/>
      <c r="M17"/>
      <c r="N17"/>
      <c r="O17"/>
      <c r="P17"/>
      <c r="Q17"/>
      <c r="R17"/>
      <c r="S17"/>
      <c r="T17"/>
      <c r="U17"/>
      <c r="V17"/>
      <c r="W17"/>
      <c r="X17"/>
      <c r="Y17"/>
      <c r="Z17"/>
      <c r="AA17"/>
      <c r="AB17"/>
      <c r="AC17"/>
      <c r="AD17"/>
      <c r="AE17"/>
      <c r="AF17"/>
      <c r="AG17"/>
      <c r="AH17"/>
      <c r="AI17"/>
      <c r="AJ17"/>
      <c r="AK17"/>
      <c r="AL17"/>
      <c r="AM17"/>
      <c r="AN17"/>
      <c r="AO17"/>
      <c r="AP17"/>
      <c r="AQ17"/>
      <c r="AR17"/>
      <c r="AS17"/>
      <c r="AT17"/>
      <c r="AU17"/>
      <c r="AV17"/>
      <c r="AW17"/>
      <c r="AX17"/>
      <c r="AY17"/>
      <c r="AZ17"/>
      <c r="BA17"/>
      <c r="BB17"/>
      <c r="BC17"/>
      <c r="BD17"/>
      <c r="BE17"/>
      <c r="BF17"/>
      <c r="BG17"/>
      <c r="BH17"/>
      <c r="BI17"/>
      <c r="BJ17"/>
      <c r="BK17"/>
      <c r="BL17"/>
      <c r="BM17"/>
      <c r="BN17"/>
      <c r="BO17"/>
      <c r="BP17"/>
      <c r="BQ17"/>
      <c r="BR17"/>
      <c r="BS17"/>
      <c r="BT17"/>
      <c r="BU17"/>
      <c r="BV17"/>
      <c r="BW17"/>
      <c r="BX17"/>
      <c r="BY17"/>
      <c r="BZ17"/>
      <c r="CA17"/>
      <c r="CB17"/>
      <c r="CC17"/>
      <c r="CD17"/>
      <c r="CE17"/>
      <c r="CF17"/>
      <c r="CG17"/>
      <c r="CH17"/>
      <c r="CI17"/>
      <c r="CJ17"/>
      <c r="CK17"/>
      <c r="CL17"/>
      <c r="CM17"/>
      <c r="CN17"/>
      <c r="CO17"/>
      <c r="CP17"/>
      <c r="CQ17"/>
      <c r="CR17"/>
      <c r="CS17"/>
      <c r="CT17"/>
      <c r="CU17"/>
      <c r="CV17"/>
      <c r="CW17"/>
      <c r="CX17"/>
      <c r="CY17"/>
      <c r="CZ17"/>
      <c r="DA17"/>
      <c r="DB17"/>
      <c r="DC17"/>
      <c r="DD17"/>
      <c r="DE17"/>
      <c r="DF17"/>
      <c r="DG17"/>
      <c r="DH17"/>
      <c r="DI17"/>
      <c r="DJ17"/>
      <c r="DK17"/>
      <c r="DL17"/>
      <c r="DM17"/>
      <c r="DN17"/>
      <c r="DO17"/>
      <c r="DP17"/>
      <c r="DQ17"/>
      <c r="DR17"/>
      <c r="DS17"/>
      <c r="DT17"/>
      <c r="DU17"/>
    </row>
    <row r="18" spans="1:125">
      <c r="A18" t="s">
        <v>16</v>
      </c>
      <c r="B18" t="s">
        <v>17</v>
      </c>
      <c r="C18" t="s">
        <v>593</v>
      </c>
      <c r="D18" s="1">
        <v>240000</v>
      </c>
      <c r="E18" s="1">
        <v>6788.12</v>
      </c>
      <c r="F18" s="1">
        <v>45987.06</v>
      </c>
      <c r="G18" s="1">
        <v>3595.1</v>
      </c>
      <c r="H18" s="1">
        <v>25</v>
      </c>
      <c r="I18" s="1">
        <f t="shared" si="0"/>
        <v>56395.28</v>
      </c>
      <c r="J18" s="1">
        <f t="shared" si="1"/>
        <v>183604.72</v>
      </c>
    </row>
    <row r="19" spans="1:125">
      <c r="A19" t="s">
        <v>453</v>
      </c>
      <c r="B19" t="s">
        <v>452</v>
      </c>
      <c r="C19" t="s">
        <v>593</v>
      </c>
      <c r="D19" s="1">
        <v>20000</v>
      </c>
      <c r="E19" s="1">
        <v>574</v>
      </c>
      <c r="F19" s="1">
        <v>0</v>
      </c>
      <c r="G19" s="1">
        <v>608</v>
      </c>
      <c r="H19" s="1">
        <v>25</v>
      </c>
      <c r="I19" s="1">
        <f t="shared" si="0"/>
        <v>1207</v>
      </c>
      <c r="J19" s="1">
        <f t="shared" si="1"/>
        <v>18793</v>
      </c>
      <c r="K19"/>
      <c r="L19"/>
      <c r="M19"/>
      <c r="N19"/>
      <c r="O19"/>
      <c r="P19"/>
      <c r="Q19"/>
      <c r="R19"/>
      <c r="S19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  <c r="BM19"/>
      <c r="BN19"/>
      <c r="BO19"/>
      <c r="BP19"/>
      <c r="BQ19"/>
      <c r="BR19"/>
      <c r="BS19"/>
      <c r="BT19"/>
      <c r="BU19"/>
      <c r="BV19"/>
      <c r="BW19"/>
      <c r="BX19"/>
      <c r="BY19"/>
      <c r="BZ19"/>
      <c r="CA19"/>
      <c r="CB19"/>
      <c r="CC19"/>
      <c r="CD19"/>
      <c r="CE19"/>
      <c r="CF19"/>
      <c r="CG19"/>
      <c r="CH19"/>
      <c r="CI19"/>
      <c r="CJ19"/>
      <c r="CK19"/>
      <c r="CL19"/>
      <c r="CM19"/>
      <c r="CN19"/>
      <c r="CO19"/>
      <c r="CP19"/>
      <c r="CQ19"/>
      <c r="CR19"/>
      <c r="CS19"/>
      <c r="CT19"/>
      <c r="CU19"/>
      <c r="CV19"/>
      <c r="CW19"/>
      <c r="CX19"/>
      <c r="CY19"/>
      <c r="CZ19"/>
      <c r="DA19"/>
      <c r="DB19"/>
      <c r="DC19"/>
      <c r="DD19"/>
      <c r="DE19"/>
      <c r="DF19"/>
      <c r="DG19"/>
      <c r="DH19"/>
      <c r="DI19"/>
      <c r="DJ19"/>
      <c r="DK19"/>
      <c r="DL19"/>
      <c r="DM19"/>
      <c r="DN19"/>
      <c r="DO19"/>
      <c r="DP19"/>
      <c r="DQ19"/>
      <c r="DR19"/>
      <c r="DS19"/>
      <c r="DT19"/>
      <c r="DU19"/>
    </row>
    <row r="20" spans="1:125">
      <c r="A20" t="s">
        <v>451</v>
      </c>
      <c r="B20" t="s">
        <v>159</v>
      </c>
      <c r="C20" t="s">
        <v>593</v>
      </c>
      <c r="D20" s="1">
        <v>35000</v>
      </c>
      <c r="E20" s="1">
        <v>1004.5</v>
      </c>
      <c r="F20" s="1">
        <v>0</v>
      </c>
      <c r="G20" s="1">
        <v>1064</v>
      </c>
      <c r="H20" s="1">
        <v>25</v>
      </c>
      <c r="I20" s="1">
        <f t="shared" si="0"/>
        <v>2093.5</v>
      </c>
      <c r="J20" s="1">
        <f t="shared" si="1"/>
        <v>32906.5</v>
      </c>
      <c r="K20"/>
      <c r="L20"/>
      <c r="M20"/>
      <c r="N20"/>
      <c r="O20"/>
      <c r="P20"/>
      <c r="Q20"/>
      <c r="R20"/>
      <c r="S20"/>
      <c r="T20"/>
      <c r="U20"/>
      <c r="V20"/>
      <c r="W20"/>
      <c r="X20"/>
      <c r="Y20"/>
      <c r="Z20"/>
      <c r="AA20"/>
      <c r="AB20"/>
      <c r="AC20"/>
      <c r="AD20"/>
      <c r="AE20"/>
      <c r="AF20"/>
      <c r="AG20"/>
      <c r="AH20"/>
      <c r="AI20"/>
      <c r="AJ20"/>
      <c r="AK20"/>
      <c r="AL20"/>
      <c r="AM20"/>
      <c r="AN20"/>
      <c r="AO20"/>
      <c r="AP20"/>
      <c r="AQ20"/>
      <c r="AR20"/>
      <c r="AS20"/>
      <c r="AT20"/>
      <c r="AU20"/>
      <c r="AV20"/>
      <c r="AW20"/>
      <c r="AX20"/>
      <c r="AY20"/>
      <c r="AZ20"/>
      <c r="BA20"/>
      <c r="BB20"/>
      <c r="BC20"/>
      <c r="BD20"/>
      <c r="BE20"/>
      <c r="BF20"/>
      <c r="BG20"/>
      <c r="BH20"/>
      <c r="BI20"/>
      <c r="BJ20"/>
      <c r="BK20"/>
      <c r="BL20"/>
      <c r="BM20"/>
      <c r="BN20"/>
      <c r="BO20"/>
      <c r="BP20"/>
      <c r="BQ20"/>
      <c r="BR20"/>
      <c r="BS20"/>
      <c r="BT20"/>
      <c r="BU20"/>
      <c r="BV20"/>
      <c r="BW20"/>
      <c r="BX20"/>
      <c r="BY20"/>
      <c r="BZ20"/>
      <c r="CA20"/>
      <c r="CB20"/>
      <c r="CC20"/>
      <c r="CD20"/>
      <c r="CE20"/>
      <c r="CF20"/>
      <c r="CG20"/>
      <c r="CH20"/>
      <c r="CI20"/>
      <c r="CJ20"/>
      <c r="CK20"/>
      <c r="CL20"/>
      <c r="CM20"/>
      <c r="CN20"/>
      <c r="CO20"/>
      <c r="CP20"/>
      <c r="CQ20"/>
      <c r="CR20"/>
      <c r="CS20"/>
      <c r="CT20"/>
      <c r="CU20"/>
      <c r="CV20"/>
      <c r="CW20"/>
      <c r="CX20"/>
      <c r="CY20"/>
      <c r="CZ20"/>
      <c r="DA20"/>
      <c r="DB20"/>
      <c r="DC20"/>
      <c r="DD20"/>
      <c r="DE20"/>
      <c r="DF20"/>
      <c r="DG20"/>
      <c r="DH20"/>
      <c r="DI20"/>
      <c r="DJ20"/>
      <c r="DK20"/>
      <c r="DL20"/>
      <c r="DM20"/>
      <c r="DN20"/>
      <c r="DO20"/>
      <c r="DP20"/>
      <c r="DQ20"/>
      <c r="DR20"/>
      <c r="DS20"/>
      <c r="DT20"/>
      <c r="DU20"/>
    </row>
    <row r="21" spans="1:125">
      <c r="A21" t="s">
        <v>450</v>
      </c>
      <c r="B21" t="s">
        <v>28</v>
      </c>
      <c r="C21" t="s">
        <v>593</v>
      </c>
      <c r="D21" s="1">
        <v>70000</v>
      </c>
      <c r="E21" s="1">
        <v>2009</v>
      </c>
      <c r="F21" s="1">
        <v>5162.1499999999996</v>
      </c>
      <c r="G21" s="1">
        <v>2128</v>
      </c>
      <c r="H21" s="1">
        <v>1056.6199999999999</v>
      </c>
      <c r="I21" s="1">
        <f t="shared" si="0"/>
        <v>10355.77</v>
      </c>
      <c r="J21" s="1">
        <f t="shared" si="1"/>
        <v>59644.229999999996</v>
      </c>
      <c r="K21"/>
      <c r="L21"/>
      <c r="M21"/>
      <c r="N21"/>
      <c r="O21"/>
      <c r="P21"/>
      <c r="Q21"/>
      <c r="R21"/>
      <c r="S21"/>
      <c r="T21"/>
      <c r="U21"/>
      <c r="V21"/>
      <c r="W21"/>
      <c r="X21"/>
      <c r="Y21"/>
      <c r="Z21"/>
      <c r="AA21"/>
      <c r="AB21"/>
      <c r="AC21"/>
      <c r="AD21"/>
      <c r="AE21"/>
      <c r="AF21"/>
      <c r="AG21"/>
      <c r="AH21"/>
      <c r="AI21"/>
      <c r="AJ21"/>
      <c r="AK21"/>
      <c r="AL21"/>
      <c r="AM21"/>
      <c r="AN21"/>
      <c r="AO21"/>
      <c r="AP21"/>
      <c r="AQ21"/>
      <c r="AR21"/>
      <c r="AS21"/>
      <c r="AT21"/>
      <c r="AU21"/>
      <c r="AV21"/>
      <c r="AW21"/>
      <c r="AX21"/>
      <c r="AY21"/>
      <c r="AZ21"/>
      <c r="BA21"/>
      <c r="BB21"/>
      <c r="BC21"/>
      <c r="BD21"/>
      <c r="BE21"/>
      <c r="BF21"/>
      <c r="BG21"/>
      <c r="BH21"/>
      <c r="BI21"/>
      <c r="BJ21"/>
      <c r="BK21"/>
      <c r="BL21"/>
      <c r="BM21"/>
      <c r="BN21"/>
      <c r="BO21"/>
      <c r="BP21"/>
      <c r="BQ21"/>
      <c r="BR21"/>
      <c r="BS21"/>
      <c r="BT21"/>
      <c r="BU21"/>
      <c r="BV21"/>
      <c r="BW21"/>
      <c r="BX21"/>
      <c r="BY21"/>
      <c r="BZ21"/>
      <c r="CA21"/>
      <c r="CB21"/>
      <c r="CC21"/>
      <c r="CD21"/>
      <c r="CE21"/>
      <c r="CF21"/>
      <c r="CG21"/>
      <c r="CH21"/>
      <c r="CI21"/>
      <c r="CJ21"/>
      <c r="CK21"/>
      <c r="CL21"/>
      <c r="CM21"/>
      <c r="CN21"/>
      <c r="CO21"/>
      <c r="CP21"/>
      <c r="CQ21"/>
      <c r="CR21"/>
      <c r="CS21"/>
      <c r="CT21"/>
      <c r="CU21"/>
      <c r="CV21"/>
      <c r="CW21"/>
      <c r="CX21"/>
      <c r="CY21"/>
      <c r="CZ21"/>
      <c r="DA21"/>
      <c r="DB21"/>
      <c r="DC21"/>
      <c r="DD21"/>
      <c r="DE21"/>
      <c r="DF21"/>
      <c r="DG21"/>
      <c r="DH21"/>
      <c r="DI21"/>
      <c r="DJ21"/>
      <c r="DK21"/>
      <c r="DL21"/>
      <c r="DM21"/>
      <c r="DN21"/>
      <c r="DO21"/>
      <c r="DP21"/>
      <c r="DQ21"/>
      <c r="DR21"/>
      <c r="DS21"/>
      <c r="DT21"/>
      <c r="DU21"/>
    </row>
    <row r="22" spans="1:125">
      <c r="A22" s="3" t="s">
        <v>18</v>
      </c>
      <c r="B22" s="3">
        <v>11</v>
      </c>
      <c r="C22" s="3"/>
      <c r="D22" s="4">
        <f t="shared" ref="D22:J22" si="2">SUM(D11:D21)</f>
        <v>731050</v>
      </c>
      <c r="E22" s="4">
        <f t="shared" si="2"/>
        <v>20881.259999999998</v>
      </c>
      <c r="F22" s="4">
        <f t="shared" si="2"/>
        <v>71627.5</v>
      </c>
      <c r="G22" s="4">
        <f t="shared" si="2"/>
        <v>18523.02</v>
      </c>
      <c r="H22" s="4">
        <f t="shared" si="2"/>
        <v>5573.0999999999995</v>
      </c>
      <c r="I22" s="4">
        <f t="shared" si="2"/>
        <v>116604.88</v>
      </c>
      <c r="J22" s="4">
        <f t="shared" si="2"/>
        <v>614445.12</v>
      </c>
    </row>
    <row r="24" spans="1:125">
      <c r="A24" s="17" t="s">
        <v>19</v>
      </c>
      <c r="B24" s="17"/>
      <c r="C24" s="17"/>
      <c r="D24" s="17"/>
      <c r="E24" s="17"/>
      <c r="F24" s="17"/>
      <c r="G24" s="17"/>
      <c r="H24" s="17"/>
      <c r="I24" s="17"/>
      <c r="J24" s="17"/>
    </row>
    <row r="25" spans="1:125">
      <c r="A25" t="s">
        <v>521</v>
      </c>
      <c r="B25" t="s">
        <v>520</v>
      </c>
      <c r="C25" t="s">
        <v>593</v>
      </c>
      <c r="D25" s="1">
        <v>45000</v>
      </c>
      <c r="E25" s="1">
        <v>1291.5</v>
      </c>
      <c r="F25" s="1">
        <v>1148.33</v>
      </c>
      <c r="G25" s="1">
        <v>1368</v>
      </c>
      <c r="H25" s="1">
        <v>25</v>
      </c>
      <c r="I25" s="1">
        <f>E25+F25+G25+H25</f>
        <v>3832.83</v>
      </c>
      <c r="J25" s="1">
        <f>D25-I25</f>
        <v>41167.17</v>
      </c>
      <c r="K25"/>
      <c r="L25"/>
      <c r="M25"/>
      <c r="N25"/>
      <c r="O25"/>
      <c r="P25"/>
      <c r="Q25"/>
      <c r="R25"/>
      <c r="S25"/>
      <c r="T25"/>
      <c r="U25"/>
      <c r="V25"/>
      <c r="W25"/>
      <c r="X25"/>
      <c r="Y25"/>
      <c r="Z25"/>
      <c r="AA25"/>
      <c r="AB25"/>
      <c r="AC25"/>
      <c r="AD25"/>
      <c r="AE25"/>
      <c r="AF25"/>
      <c r="AG25"/>
      <c r="AH25"/>
      <c r="AI25"/>
      <c r="AJ25"/>
      <c r="AK25"/>
      <c r="AL25"/>
      <c r="AM25"/>
      <c r="AN25"/>
      <c r="AO25"/>
      <c r="AP25"/>
      <c r="AQ25"/>
      <c r="AR25"/>
      <c r="AS25"/>
      <c r="AT25"/>
      <c r="AU25"/>
      <c r="AV25"/>
      <c r="AW25"/>
      <c r="AX25"/>
      <c r="AY25"/>
      <c r="AZ25"/>
      <c r="BA25"/>
      <c r="BB25"/>
      <c r="BC25"/>
      <c r="BD25"/>
      <c r="BE25"/>
      <c r="BF25"/>
      <c r="BG25"/>
      <c r="BH25"/>
      <c r="BI25"/>
      <c r="BJ25"/>
      <c r="BK25"/>
      <c r="BL25"/>
      <c r="BM25"/>
      <c r="BN25"/>
      <c r="BO25"/>
      <c r="BP25"/>
      <c r="BQ25"/>
      <c r="BR25"/>
      <c r="BS25"/>
      <c r="BT25"/>
      <c r="BU25"/>
      <c r="BV25"/>
      <c r="BW25"/>
      <c r="BX25"/>
      <c r="BY25"/>
      <c r="BZ25"/>
      <c r="CA25"/>
      <c r="CB25"/>
      <c r="CC25"/>
      <c r="CD25"/>
      <c r="CE25"/>
      <c r="CF25"/>
      <c r="CG25"/>
      <c r="CH25"/>
      <c r="CI25"/>
      <c r="CJ25"/>
      <c r="CK25"/>
      <c r="CL25"/>
      <c r="CM25"/>
      <c r="CN25"/>
      <c r="CO25"/>
      <c r="CP25"/>
      <c r="CQ25"/>
      <c r="CR25"/>
      <c r="CS25"/>
      <c r="CT25"/>
      <c r="CU25"/>
      <c r="CV25"/>
      <c r="CW25"/>
      <c r="CX25"/>
      <c r="CY25"/>
      <c r="CZ25"/>
      <c r="DA25"/>
      <c r="DB25"/>
      <c r="DC25"/>
      <c r="DD25"/>
      <c r="DE25"/>
      <c r="DF25"/>
      <c r="DG25"/>
      <c r="DH25"/>
      <c r="DI25"/>
      <c r="DJ25"/>
      <c r="DK25"/>
      <c r="DL25"/>
      <c r="DM25"/>
      <c r="DN25"/>
      <c r="DO25"/>
      <c r="DP25"/>
      <c r="DQ25"/>
      <c r="DR25"/>
      <c r="DS25"/>
      <c r="DT25"/>
      <c r="DU25"/>
    </row>
    <row r="26" spans="1:125">
      <c r="A26" t="s">
        <v>522</v>
      </c>
      <c r="B26" t="s">
        <v>196</v>
      </c>
      <c r="C26" t="s">
        <v>593</v>
      </c>
      <c r="D26" s="1">
        <v>45000</v>
      </c>
      <c r="E26" s="1">
        <v>1291.5</v>
      </c>
      <c r="F26" s="1">
        <v>1148.33</v>
      </c>
      <c r="G26" s="1">
        <v>1368</v>
      </c>
      <c r="H26" s="1">
        <v>25</v>
      </c>
      <c r="I26" s="1">
        <v>3832.83</v>
      </c>
      <c r="J26" s="1">
        <v>41167.17</v>
      </c>
      <c r="K26"/>
      <c r="L26"/>
      <c r="M26"/>
      <c r="N26"/>
      <c r="O26"/>
      <c r="P26"/>
      <c r="Q26"/>
      <c r="R26"/>
      <c r="S26"/>
      <c r="T26"/>
      <c r="U26"/>
      <c r="V26"/>
      <c r="W26"/>
      <c r="X26"/>
      <c r="Y26"/>
      <c r="Z26"/>
      <c r="AA26"/>
      <c r="AB26"/>
      <c r="AC26"/>
      <c r="AD26"/>
      <c r="AE26"/>
      <c r="AF26"/>
      <c r="AG26"/>
      <c r="AH26"/>
      <c r="AI26"/>
      <c r="AJ26"/>
      <c r="AK26"/>
      <c r="AL26"/>
      <c r="AM26"/>
      <c r="AN26"/>
      <c r="AO26"/>
      <c r="AP26"/>
      <c r="AQ26"/>
      <c r="AR26"/>
      <c r="AS26"/>
      <c r="AT26"/>
      <c r="AU26"/>
      <c r="AV26"/>
      <c r="AW26"/>
      <c r="AX26"/>
      <c r="AY26"/>
      <c r="AZ26"/>
      <c r="BA26"/>
      <c r="BB26"/>
      <c r="BC26"/>
      <c r="BD26"/>
      <c r="BE26"/>
      <c r="BF26"/>
      <c r="BG26"/>
      <c r="BH26"/>
      <c r="BI26"/>
      <c r="BJ26"/>
      <c r="BK26"/>
      <c r="BL26"/>
      <c r="BM26"/>
      <c r="BN26"/>
      <c r="BO26"/>
      <c r="BP26"/>
      <c r="BQ26"/>
      <c r="BR26"/>
      <c r="BS26"/>
      <c r="BT26"/>
      <c r="BU26"/>
      <c r="BV26"/>
      <c r="BW26"/>
      <c r="BX26"/>
      <c r="BY26"/>
      <c r="BZ26"/>
      <c r="CA26"/>
      <c r="CB26"/>
      <c r="CC26"/>
      <c r="CD26"/>
      <c r="CE26"/>
      <c r="CF26"/>
      <c r="CG26"/>
      <c r="CH26"/>
      <c r="CI26"/>
      <c r="CJ26"/>
      <c r="CK26"/>
      <c r="CL26"/>
      <c r="CM26"/>
      <c r="CN26"/>
      <c r="CO26"/>
      <c r="CP26"/>
      <c r="CQ26"/>
      <c r="CR26"/>
      <c r="CS26"/>
      <c r="CT26"/>
      <c r="CU26"/>
      <c r="CV26"/>
      <c r="CW26"/>
      <c r="CX26"/>
      <c r="CY26"/>
      <c r="CZ26"/>
      <c r="DA26"/>
      <c r="DB26"/>
      <c r="DC26"/>
      <c r="DD26"/>
      <c r="DE26"/>
      <c r="DF26"/>
      <c r="DG26"/>
      <c r="DH26"/>
      <c r="DI26"/>
      <c r="DJ26"/>
      <c r="DK26"/>
      <c r="DL26"/>
      <c r="DM26"/>
      <c r="DN26"/>
      <c r="DO26"/>
      <c r="DP26"/>
      <c r="DQ26"/>
      <c r="DR26"/>
      <c r="DS26"/>
      <c r="DT26"/>
      <c r="DU26"/>
    </row>
    <row r="27" spans="1:125">
      <c r="A27" t="s">
        <v>525</v>
      </c>
      <c r="B27" t="s">
        <v>524</v>
      </c>
      <c r="C27" t="s">
        <v>593</v>
      </c>
      <c r="D27" s="1">
        <v>60000</v>
      </c>
      <c r="E27" s="1">
        <v>1722</v>
      </c>
      <c r="F27" s="1">
        <v>3486.68</v>
      </c>
      <c r="G27" s="1">
        <v>1824</v>
      </c>
      <c r="H27" s="1">
        <v>25</v>
      </c>
      <c r="I27" s="1">
        <v>7057.68</v>
      </c>
      <c r="J27" s="1">
        <v>52942.32</v>
      </c>
      <c r="K27"/>
      <c r="L27"/>
      <c r="M27"/>
      <c r="N27"/>
      <c r="O27"/>
      <c r="P27"/>
      <c r="Q27"/>
      <c r="R27"/>
      <c r="S27"/>
      <c r="T27"/>
      <c r="U27"/>
      <c r="V27"/>
      <c r="W27"/>
      <c r="X27"/>
      <c r="Y27"/>
      <c r="Z27"/>
      <c r="AA27"/>
      <c r="AB27"/>
      <c r="AC27"/>
      <c r="AD27"/>
      <c r="AE27"/>
      <c r="AF27"/>
      <c r="AG27"/>
      <c r="AH27"/>
      <c r="AI27"/>
      <c r="AJ27"/>
      <c r="AK27"/>
      <c r="AL27"/>
      <c r="AM27"/>
      <c r="AN27"/>
      <c r="AO27"/>
      <c r="AP27"/>
      <c r="AQ27"/>
      <c r="AR27"/>
      <c r="AS27"/>
      <c r="AT27"/>
      <c r="AU27"/>
      <c r="AV27"/>
      <c r="AW27"/>
      <c r="AX27"/>
      <c r="AY27"/>
      <c r="AZ27"/>
      <c r="BA27"/>
      <c r="BB27"/>
      <c r="BC27"/>
      <c r="BD27"/>
      <c r="BE27"/>
      <c r="BF27"/>
      <c r="BG27"/>
      <c r="BH27"/>
      <c r="BI27"/>
      <c r="BJ27"/>
      <c r="BK27"/>
      <c r="BL27"/>
      <c r="BM27"/>
      <c r="BN27"/>
      <c r="BO27"/>
      <c r="BP27"/>
      <c r="BQ27"/>
      <c r="BR27"/>
      <c r="BS27"/>
      <c r="BT27"/>
      <c r="BU27"/>
      <c r="BV27"/>
      <c r="BW27"/>
      <c r="BX27"/>
      <c r="BY27"/>
      <c r="BZ27"/>
      <c r="CA27"/>
      <c r="CB27"/>
      <c r="CC27"/>
      <c r="CD27"/>
      <c r="CE27"/>
      <c r="CF27"/>
      <c r="CG27"/>
      <c r="CH27"/>
      <c r="CI27"/>
      <c r="CJ27"/>
      <c r="CK27"/>
      <c r="CL27"/>
      <c r="CM27"/>
      <c r="CN27"/>
      <c r="CO27"/>
      <c r="CP27"/>
      <c r="CQ27"/>
      <c r="CR27"/>
      <c r="CS27"/>
      <c r="CT27"/>
      <c r="CU27"/>
      <c r="CV27"/>
      <c r="CW27"/>
      <c r="CX27"/>
      <c r="CY27"/>
      <c r="CZ27"/>
      <c r="DA27"/>
      <c r="DB27"/>
      <c r="DC27"/>
      <c r="DD27"/>
      <c r="DE27"/>
      <c r="DF27"/>
      <c r="DG27"/>
      <c r="DH27"/>
      <c r="DI27"/>
      <c r="DJ27"/>
      <c r="DK27"/>
      <c r="DL27"/>
      <c r="DM27"/>
      <c r="DN27"/>
      <c r="DO27"/>
      <c r="DP27"/>
      <c r="DQ27"/>
      <c r="DR27"/>
      <c r="DS27"/>
      <c r="DT27"/>
      <c r="DU27"/>
    </row>
    <row r="28" spans="1:125">
      <c r="A28" t="s">
        <v>523</v>
      </c>
      <c r="B28" t="s">
        <v>106</v>
      </c>
      <c r="C28" t="s">
        <v>593</v>
      </c>
      <c r="D28" s="1">
        <v>20000</v>
      </c>
      <c r="E28" s="1">
        <v>574</v>
      </c>
      <c r="F28" s="1">
        <v>0</v>
      </c>
      <c r="G28" s="1">
        <v>608</v>
      </c>
      <c r="H28" s="1">
        <v>1056.6199999999999</v>
      </c>
      <c r="I28" s="1">
        <v>2238.62</v>
      </c>
      <c r="J28" s="1">
        <v>17761.38</v>
      </c>
      <c r="K28"/>
      <c r="L28"/>
      <c r="M28"/>
      <c r="N28"/>
      <c r="O28"/>
      <c r="P28"/>
      <c r="Q28"/>
      <c r="R28"/>
      <c r="S28"/>
      <c r="T28"/>
      <c r="U28"/>
      <c r="V28"/>
      <c r="W28"/>
      <c r="X28"/>
      <c r="Y28"/>
      <c r="Z28"/>
      <c r="AA28"/>
      <c r="AB28"/>
      <c r="AC28"/>
      <c r="AD28"/>
      <c r="AE28"/>
      <c r="AF28"/>
      <c r="AG28"/>
      <c r="AH28"/>
      <c r="AI28"/>
      <c r="AJ28"/>
      <c r="AK28"/>
      <c r="AL28"/>
      <c r="AM28"/>
      <c r="AN28"/>
      <c r="AO28"/>
      <c r="AP28"/>
      <c r="AQ28"/>
      <c r="AR28"/>
      <c r="AS28"/>
      <c r="AT28"/>
      <c r="AU28"/>
      <c r="AV28"/>
      <c r="AW28"/>
      <c r="AX28"/>
      <c r="AY28"/>
      <c r="AZ28"/>
      <c r="BA28"/>
      <c r="BB28"/>
      <c r="BC28"/>
      <c r="BD28"/>
      <c r="BE28"/>
      <c r="BF28"/>
      <c r="BG28"/>
      <c r="BH28"/>
      <c r="BI28"/>
      <c r="BJ28"/>
      <c r="BK28"/>
      <c r="BL28"/>
      <c r="BM28"/>
      <c r="BN28"/>
      <c r="BO28"/>
      <c r="BP28"/>
      <c r="BQ28"/>
      <c r="BR28"/>
      <c r="BS28"/>
      <c r="BT28"/>
      <c r="BU28"/>
      <c r="BV28"/>
      <c r="BW28"/>
      <c r="BX28"/>
      <c r="BY28"/>
      <c r="BZ28"/>
      <c r="CA28"/>
      <c r="CB28"/>
      <c r="CC28"/>
      <c r="CD28"/>
      <c r="CE28"/>
      <c r="CF28"/>
      <c r="CG28"/>
      <c r="CH28"/>
      <c r="CI28"/>
      <c r="CJ28"/>
      <c r="CK28"/>
      <c r="CL28"/>
      <c r="CM28"/>
      <c r="CN28"/>
      <c r="CO28"/>
      <c r="CP28"/>
      <c r="CQ28"/>
      <c r="CR28"/>
      <c r="CS28"/>
      <c r="CT28"/>
      <c r="CU28"/>
      <c r="CV28"/>
      <c r="CW28"/>
      <c r="CX28"/>
      <c r="CY28"/>
      <c r="CZ28"/>
      <c r="DA28"/>
      <c r="DB28"/>
      <c r="DC28"/>
      <c r="DD28"/>
      <c r="DE28"/>
      <c r="DF28"/>
      <c r="DG28"/>
      <c r="DH28"/>
      <c r="DI28"/>
      <c r="DJ28"/>
      <c r="DK28"/>
      <c r="DL28"/>
      <c r="DM28"/>
      <c r="DN28"/>
      <c r="DO28"/>
      <c r="DP28"/>
      <c r="DQ28"/>
      <c r="DR28"/>
      <c r="DS28"/>
      <c r="DT28"/>
      <c r="DU28"/>
    </row>
    <row r="29" spans="1:125">
      <c r="A29" t="s">
        <v>22</v>
      </c>
      <c r="B29" t="s">
        <v>23</v>
      </c>
      <c r="C29" t="s">
        <v>593</v>
      </c>
      <c r="D29" s="1">
        <v>125000</v>
      </c>
      <c r="E29" s="1">
        <v>3587.5</v>
      </c>
      <c r="F29" s="1">
        <v>18037.22</v>
      </c>
      <c r="G29" s="1">
        <v>3595.1</v>
      </c>
      <c r="H29" s="1">
        <v>25</v>
      </c>
      <c r="I29" s="1">
        <f>E29+F29+G29+H29</f>
        <v>25244.82</v>
      </c>
      <c r="J29" s="1">
        <f>D29-I29</f>
        <v>99755.18</v>
      </c>
    </row>
    <row r="30" spans="1:125">
      <c r="A30" t="s">
        <v>526</v>
      </c>
      <c r="B30" t="s">
        <v>196</v>
      </c>
      <c r="C30" t="s">
        <v>593</v>
      </c>
      <c r="D30" s="1">
        <v>54000</v>
      </c>
      <c r="E30" s="1">
        <v>1549.8</v>
      </c>
      <c r="F30" s="1">
        <v>2418.54</v>
      </c>
      <c r="G30" s="1">
        <v>1641.6</v>
      </c>
      <c r="H30" s="1">
        <v>25</v>
      </c>
      <c r="I30" s="1">
        <f>E30+F30+G30+H30</f>
        <v>5634.9400000000005</v>
      </c>
      <c r="J30" s="1">
        <f>D30-I30</f>
        <v>48365.06</v>
      </c>
      <c r="K30"/>
      <c r="L30"/>
      <c r="M30"/>
      <c r="N30"/>
      <c r="O30"/>
      <c r="P30"/>
      <c r="Q30"/>
      <c r="R30"/>
      <c r="S30"/>
      <c r="T30"/>
      <c r="U30"/>
      <c r="V30"/>
      <c r="W30"/>
      <c r="X30"/>
      <c r="Y30"/>
      <c r="Z30"/>
      <c r="AA30"/>
      <c r="AB30"/>
      <c r="AC30"/>
      <c r="AD30"/>
      <c r="AE30"/>
      <c r="AF30"/>
      <c r="AG30"/>
      <c r="AH30"/>
      <c r="AI30"/>
      <c r="AJ30"/>
      <c r="AK30"/>
      <c r="AL30"/>
      <c r="AM30"/>
      <c r="AN30"/>
      <c r="AO30"/>
      <c r="AP30"/>
      <c r="AQ30"/>
      <c r="AR30"/>
      <c r="AS30"/>
      <c r="AT30"/>
      <c r="AU30"/>
      <c r="AV30"/>
      <c r="AW30"/>
      <c r="AX30"/>
      <c r="AY30"/>
      <c r="AZ30"/>
      <c r="BA30"/>
      <c r="BB30"/>
      <c r="BC30"/>
      <c r="BD30"/>
      <c r="BE30"/>
      <c r="BF30"/>
      <c r="BG30"/>
      <c r="BH30"/>
      <c r="BI30"/>
      <c r="BJ30"/>
      <c r="BK30"/>
      <c r="BL30"/>
      <c r="BM30"/>
      <c r="BN30"/>
      <c r="BO30"/>
      <c r="BP30"/>
      <c r="BQ30"/>
      <c r="BR30"/>
      <c r="BS30"/>
      <c r="BT30"/>
      <c r="BU30"/>
      <c r="BV30"/>
      <c r="BW30"/>
      <c r="BX30"/>
      <c r="BY30"/>
      <c r="BZ30"/>
      <c r="CA30"/>
      <c r="CB30"/>
      <c r="CC30"/>
      <c r="CD30"/>
      <c r="CE30"/>
      <c r="CF30"/>
      <c r="CG30"/>
      <c r="CH30"/>
      <c r="CI30"/>
      <c r="CJ30"/>
      <c r="CK30"/>
      <c r="CL30"/>
      <c r="CM30"/>
      <c r="CN30"/>
      <c r="CO30"/>
      <c r="CP30"/>
      <c r="CQ30"/>
      <c r="CR30"/>
      <c r="CS30"/>
      <c r="CT30"/>
      <c r="CU30"/>
      <c r="CV30"/>
      <c r="CW30"/>
      <c r="CX30"/>
      <c r="CY30"/>
      <c r="CZ30"/>
      <c r="DA30"/>
      <c r="DB30"/>
      <c r="DC30"/>
      <c r="DD30"/>
      <c r="DE30"/>
      <c r="DF30"/>
      <c r="DG30"/>
      <c r="DH30"/>
      <c r="DI30"/>
      <c r="DJ30"/>
      <c r="DK30"/>
      <c r="DL30"/>
      <c r="DM30"/>
      <c r="DN30"/>
      <c r="DO30"/>
      <c r="DP30"/>
      <c r="DQ30"/>
      <c r="DR30"/>
      <c r="DS30"/>
      <c r="DT30"/>
      <c r="DU30"/>
    </row>
    <row r="31" spans="1:125">
      <c r="A31" s="3" t="s">
        <v>18</v>
      </c>
      <c r="B31" s="3">
        <v>6</v>
      </c>
      <c r="C31" s="3"/>
      <c r="D31" s="4">
        <f t="shared" ref="D31:J31" si="3">SUM(D25:D30)</f>
        <v>349000</v>
      </c>
      <c r="E31" s="4">
        <f t="shared" si="3"/>
        <v>10016.299999999999</v>
      </c>
      <c r="F31" s="4">
        <f t="shared" si="3"/>
        <v>26239.100000000002</v>
      </c>
      <c r="G31" s="4">
        <f t="shared" si="3"/>
        <v>10404.700000000001</v>
      </c>
      <c r="H31" s="4">
        <f t="shared" si="3"/>
        <v>1181.6199999999999</v>
      </c>
      <c r="I31" s="4">
        <f t="shared" si="3"/>
        <v>47841.72</v>
      </c>
      <c r="J31" s="4">
        <f t="shared" si="3"/>
        <v>301158.28000000003</v>
      </c>
    </row>
    <row r="33" spans="1:125">
      <c r="A33" s="17" t="s">
        <v>24</v>
      </c>
      <c r="B33" s="17"/>
      <c r="C33" s="17"/>
      <c r="D33" s="17"/>
      <c r="E33" s="17"/>
      <c r="F33" s="17"/>
      <c r="G33" s="17"/>
      <c r="H33" s="17"/>
      <c r="I33" s="17"/>
      <c r="J33" s="17"/>
    </row>
    <row r="34" spans="1:125">
      <c r="A34" t="s">
        <v>27</v>
      </c>
      <c r="B34" t="s">
        <v>26</v>
      </c>
      <c r="C34" t="s">
        <v>590</v>
      </c>
      <c r="D34" s="1">
        <v>35000</v>
      </c>
      <c r="E34" s="1">
        <v>1004.5</v>
      </c>
      <c r="F34" s="1">
        <v>0</v>
      </c>
      <c r="G34" s="1">
        <v>1064</v>
      </c>
      <c r="H34" s="1">
        <v>2088.2399999999998</v>
      </c>
      <c r="I34" s="1">
        <f t="shared" ref="I34:I37" si="4">E34+F34+G34+H34</f>
        <v>4156.74</v>
      </c>
      <c r="J34" s="1">
        <f t="shared" ref="J34:J37" si="5">D34-I34</f>
        <v>30843.260000000002</v>
      </c>
    </row>
    <row r="35" spans="1:125">
      <c r="A35" t="s">
        <v>29</v>
      </c>
      <c r="B35" t="s">
        <v>30</v>
      </c>
      <c r="C35" t="s">
        <v>593</v>
      </c>
      <c r="D35" s="1">
        <v>80000</v>
      </c>
      <c r="E35" s="1">
        <v>2296</v>
      </c>
      <c r="F35" s="1">
        <v>7400.87</v>
      </c>
      <c r="G35" s="1">
        <v>2432</v>
      </c>
      <c r="H35" s="1">
        <v>25</v>
      </c>
      <c r="I35" s="1">
        <f t="shared" si="4"/>
        <v>12153.869999999999</v>
      </c>
      <c r="J35" s="1">
        <f t="shared" si="5"/>
        <v>67846.13</v>
      </c>
    </row>
    <row r="36" spans="1:125">
      <c r="A36" t="s">
        <v>528</v>
      </c>
      <c r="B36" t="s">
        <v>527</v>
      </c>
      <c r="C36" t="s">
        <v>593</v>
      </c>
      <c r="D36" s="1">
        <v>133000</v>
      </c>
      <c r="E36" s="1">
        <v>3817.1</v>
      </c>
      <c r="F36" s="1">
        <v>19464.009999999998</v>
      </c>
      <c r="G36" s="1">
        <v>3595.1</v>
      </c>
      <c r="H36" s="1">
        <v>2088.2399999999998</v>
      </c>
      <c r="I36" s="1">
        <f>E36+F36+G36+H36</f>
        <v>28964.449999999997</v>
      </c>
      <c r="J36" s="1">
        <f>D36-I36</f>
        <v>104035.55</v>
      </c>
      <c r="K36"/>
      <c r="L36"/>
      <c r="M36"/>
      <c r="N36"/>
      <c r="O36"/>
      <c r="P36"/>
      <c r="Q36"/>
      <c r="R36"/>
      <c r="S36"/>
      <c r="T36"/>
      <c r="U36"/>
      <c r="V36"/>
      <c r="W36"/>
      <c r="X36"/>
      <c r="Y36"/>
      <c r="Z36"/>
      <c r="AA36"/>
      <c r="AB36"/>
      <c r="AC36"/>
      <c r="AD36"/>
      <c r="AE36"/>
      <c r="AF36"/>
      <c r="AG36"/>
      <c r="AH36"/>
      <c r="AI36"/>
      <c r="AJ36"/>
      <c r="AK36"/>
      <c r="AL36"/>
      <c r="AM36"/>
      <c r="AN36"/>
      <c r="AO36"/>
      <c r="AP36"/>
      <c r="AQ36"/>
      <c r="AR36"/>
      <c r="AS36"/>
      <c r="AT36"/>
      <c r="AU36"/>
      <c r="AV36"/>
      <c r="AW36"/>
      <c r="AX36"/>
      <c r="AY36"/>
      <c r="AZ36"/>
      <c r="BA36"/>
      <c r="BB36"/>
      <c r="BC36"/>
      <c r="BD36"/>
      <c r="BE36"/>
      <c r="BF36"/>
      <c r="BG36"/>
      <c r="BH36"/>
      <c r="BI36"/>
      <c r="BJ36"/>
      <c r="BK36"/>
      <c r="BL36"/>
      <c r="BM36"/>
      <c r="BN36"/>
      <c r="BO36"/>
      <c r="BP36"/>
      <c r="BQ36"/>
      <c r="BR36"/>
      <c r="BS36"/>
      <c r="BT36"/>
      <c r="BU36"/>
      <c r="BV36"/>
      <c r="BW36"/>
      <c r="BX36"/>
      <c r="BY36"/>
      <c r="BZ36"/>
      <c r="CA36"/>
      <c r="CB36"/>
      <c r="CC36"/>
      <c r="CD36"/>
      <c r="CE36"/>
      <c r="CF36"/>
      <c r="CG36"/>
      <c r="CH36"/>
      <c r="CI36"/>
      <c r="CJ36"/>
      <c r="CK36"/>
      <c r="CL36"/>
      <c r="CM36"/>
      <c r="CN36"/>
      <c r="CO36"/>
      <c r="CP36"/>
      <c r="CQ36"/>
      <c r="CR36"/>
      <c r="CS36"/>
      <c r="CT36"/>
      <c r="CU36"/>
      <c r="CV36"/>
      <c r="CW36"/>
      <c r="CX36"/>
      <c r="CY36"/>
      <c r="CZ36"/>
      <c r="DA36"/>
      <c r="DB36"/>
      <c r="DC36"/>
      <c r="DD36"/>
      <c r="DE36"/>
      <c r="DF36"/>
      <c r="DG36"/>
      <c r="DH36"/>
      <c r="DI36"/>
      <c r="DJ36"/>
      <c r="DK36"/>
      <c r="DL36"/>
      <c r="DM36"/>
      <c r="DN36"/>
      <c r="DO36"/>
      <c r="DP36"/>
      <c r="DQ36"/>
      <c r="DR36"/>
      <c r="DS36"/>
      <c r="DT36"/>
      <c r="DU36"/>
    </row>
    <row r="37" spans="1:125">
      <c r="A37" t="s">
        <v>433</v>
      </c>
      <c r="B37" t="s">
        <v>402</v>
      </c>
      <c r="C37" t="s">
        <v>590</v>
      </c>
      <c r="D37" s="1">
        <v>40000</v>
      </c>
      <c r="E37" s="1">
        <v>1148</v>
      </c>
      <c r="F37" s="1">
        <v>442.65</v>
      </c>
      <c r="G37" s="1">
        <v>1216</v>
      </c>
      <c r="H37" s="1">
        <v>25</v>
      </c>
      <c r="I37" s="1">
        <f t="shared" si="4"/>
        <v>2831.65</v>
      </c>
      <c r="J37" s="1">
        <f t="shared" si="5"/>
        <v>37168.35</v>
      </c>
      <c r="CB37"/>
      <c r="CC37"/>
      <c r="CD37"/>
      <c r="CE37"/>
      <c r="CF37"/>
      <c r="CG37"/>
      <c r="CH37"/>
      <c r="CI37"/>
      <c r="CJ37"/>
      <c r="CK37"/>
      <c r="CL37"/>
      <c r="CM37"/>
      <c r="CN37"/>
      <c r="CO37"/>
      <c r="CP37"/>
      <c r="CQ37"/>
      <c r="CR37"/>
      <c r="CS37"/>
      <c r="CT37"/>
      <c r="CU37"/>
      <c r="CV37"/>
      <c r="CW37"/>
      <c r="CX37"/>
      <c r="CY37"/>
      <c r="CZ37"/>
      <c r="DA37"/>
      <c r="DB37"/>
      <c r="DC37"/>
      <c r="DD37"/>
      <c r="DE37"/>
      <c r="DF37"/>
      <c r="DG37"/>
      <c r="DH37"/>
      <c r="DI37"/>
      <c r="DJ37"/>
      <c r="DK37"/>
      <c r="DL37"/>
      <c r="DM37"/>
      <c r="DN37"/>
      <c r="DO37"/>
      <c r="DP37"/>
      <c r="DQ37"/>
      <c r="DR37"/>
      <c r="DS37"/>
      <c r="DT37"/>
      <c r="DU37"/>
    </row>
    <row r="38" spans="1:125">
      <c r="A38" s="3" t="s">
        <v>18</v>
      </c>
      <c r="B38" s="3">
        <v>4</v>
      </c>
      <c r="C38" s="3"/>
      <c r="D38" s="4">
        <f t="shared" ref="D38:J38" si="6">SUM(D34:D37)</f>
        <v>288000</v>
      </c>
      <c r="E38" s="4">
        <f t="shared" si="6"/>
        <v>8265.6</v>
      </c>
      <c r="F38" s="4">
        <f t="shared" si="6"/>
        <v>27307.53</v>
      </c>
      <c r="G38" s="4">
        <f t="shared" si="6"/>
        <v>8307.1</v>
      </c>
      <c r="H38" s="4">
        <f t="shared" si="6"/>
        <v>4226.4799999999996</v>
      </c>
      <c r="I38" s="4">
        <f t="shared" si="6"/>
        <v>48106.71</v>
      </c>
      <c r="J38" s="4">
        <f t="shared" si="6"/>
        <v>239893.29</v>
      </c>
    </row>
    <row r="40" spans="1:125">
      <c r="A40" s="17" t="s">
        <v>32</v>
      </c>
      <c r="B40" s="17"/>
      <c r="C40" s="17"/>
      <c r="D40" s="17"/>
      <c r="E40" s="17"/>
      <c r="F40" s="17"/>
      <c r="G40" s="17"/>
      <c r="H40" s="17"/>
      <c r="I40" s="17"/>
      <c r="J40" s="17"/>
    </row>
    <row r="41" spans="1:125">
      <c r="A41" t="s">
        <v>35</v>
      </c>
      <c r="B41" t="s">
        <v>36</v>
      </c>
      <c r="C41" t="s">
        <v>593</v>
      </c>
      <c r="D41" s="1">
        <v>45000</v>
      </c>
      <c r="E41" s="1">
        <v>1291.5</v>
      </c>
      <c r="F41" s="1">
        <v>1148.33</v>
      </c>
      <c r="G41" s="1">
        <v>1368</v>
      </c>
      <c r="H41" s="1">
        <v>25</v>
      </c>
      <c r="I41" s="1">
        <f t="shared" ref="I41:I44" si="7">E41+F41+G41+H41</f>
        <v>3832.83</v>
      </c>
      <c r="J41" s="1">
        <f t="shared" ref="J41:J44" si="8">D41-I41</f>
        <v>41167.17</v>
      </c>
    </row>
    <row r="42" spans="1:125">
      <c r="A42" t="s">
        <v>37</v>
      </c>
      <c r="B42" t="s">
        <v>36</v>
      </c>
      <c r="C42" t="s">
        <v>593</v>
      </c>
      <c r="D42" s="1">
        <v>32000</v>
      </c>
      <c r="E42" s="1">
        <v>918.4</v>
      </c>
      <c r="F42" s="1">
        <v>0</v>
      </c>
      <c r="G42" s="1">
        <v>972.8</v>
      </c>
      <c r="H42" s="1">
        <v>25</v>
      </c>
      <c r="I42" s="1">
        <f t="shared" si="7"/>
        <v>1916.1999999999998</v>
      </c>
      <c r="J42" s="1">
        <f t="shared" si="8"/>
        <v>30083.8</v>
      </c>
    </row>
    <row r="43" spans="1:125">
      <c r="A43" t="s">
        <v>38</v>
      </c>
      <c r="B43" t="s">
        <v>39</v>
      </c>
      <c r="C43" t="s">
        <v>593</v>
      </c>
      <c r="D43" s="1">
        <v>70000</v>
      </c>
      <c r="E43" s="1">
        <v>2009</v>
      </c>
      <c r="F43" s="1">
        <v>5162.1499999999996</v>
      </c>
      <c r="G43" s="1">
        <v>2128</v>
      </c>
      <c r="H43" s="1">
        <v>1056.6199999999999</v>
      </c>
      <c r="I43" s="1">
        <f t="shared" si="7"/>
        <v>10355.77</v>
      </c>
      <c r="J43" s="1">
        <f t="shared" si="8"/>
        <v>59644.229999999996</v>
      </c>
    </row>
    <row r="44" spans="1:125">
      <c r="A44" t="s">
        <v>40</v>
      </c>
      <c r="B44" t="s">
        <v>36</v>
      </c>
      <c r="C44" t="s">
        <v>590</v>
      </c>
      <c r="D44" s="1">
        <v>50000</v>
      </c>
      <c r="E44" s="1">
        <v>1435</v>
      </c>
      <c r="F44" s="1">
        <v>1699.26</v>
      </c>
      <c r="G44" s="1">
        <v>1520</v>
      </c>
      <c r="H44" s="1">
        <v>1056.6199999999999</v>
      </c>
      <c r="I44" s="1">
        <f t="shared" si="7"/>
        <v>5710.88</v>
      </c>
      <c r="J44" s="1">
        <f t="shared" si="8"/>
        <v>44289.120000000003</v>
      </c>
    </row>
    <row r="45" spans="1:125">
      <c r="A45" s="3" t="s">
        <v>18</v>
      </c>
      <c r="B45" s="3">
        <v>4</v>
      </c>
      <c r="C45" s="3"/>
      <c r="D45" s="4">
        <f t="shared" ref="D45:J45" si="9">SUM(D41:D44)</f>
        <v>197000</v>
      </c>
      <c r="E45" s="4">
        <f t="shared" si="9"/>
        <v>5653.9</v>
      </c>
      <c r="F45" s="4">
        <f t="shared" si="9"/>
        <v>8009.74</v>
      </c>
      <c r="G45" s="4">
        <f t="shared" si="9"/>
        <v>5988.8</v>
      </c>
      <c r="H45" s="4">
        <f t="shared" si="9"/>
        <v>2163.2399999999998</v>
      </c>
      <c r="I45" s="4">
        <f t="shared" si="9"/>
        <v>21815.68</v>
      </c>
      <c r="J45" s="4">
        <f t="shared" si="9"/>
        <v>175184.32</v>
      </c>
    </row>
    <row r="47" spans="1:125">
      <c r="A47" s="17" t="s">
        <v>41</v>
      </c>
      <c r="B47" s="17"/>
      <c r="C47" s="17"/>
      <c r="D47" s="17"/>
      <c r="E47" s="17"/>
      <c r="F47" s="17"/>
      <c r="G47" s="17"/>
      <c r="H47" s="17"/>
      <c r="I47" s="17"/>
      <c r="J47" s="17"/>
    </row>
    <row r="48" spans="1:125">
      <c r="A48" t="s">
        <v>42</v>
      </c>
      <c r="B48" t="s">
        <v>43</v>
      </c>
      <c r="C48" t="s">
        <v>590</v>
      </c>
      <c r="D48" s="1">
        <v>58000</v>
      </c>
      <c r="E48" s="1">
        <v>1664.6</v>
      </c>
      <c r="F48" s="1">
        <v>2903.99</v>
      </c>
      <c r="G48" s="1">
        <v>1763.2</v>
      </c>
      <c r="H48" s="1">
        <v>2776.62</v>
      </c>
      <c r="I48" s="1">
        <f>E48+F48+G48+H48</f>
        <v>9108.41</v>
      </c>
      <c r="J48" s="1">
        <f>D48-I48</f>
        <v>48891.59</v>
      </c>
    </row>
    <row r="49" spans="1:125">
      <c r="A49" s="3" t="s">
        <v>18</v>
      </c>
      <c r="B49" s="3">
        <v>1</v>
      </c>
      <c r="C49" s="3"/>
      <c r="D49" s="4">
        <f t="shared" ref="D49:J49" si="10">SUM(D48)</f>
        <v>58000</v>
      </c>
      <c r="E49" s="4">
        <f t="shared" si="10"/>
        <v>1664.6</v>
      </c>
      <c r="F49" s="4">
        <f t="shared" si="10"/>
        <v>2903.99</v>
      </c>
      <c r="G49" s="4">
        <f t="shared" si="10"/>
        <v>1763.2</v>
      </c>
      <c r="H49" s="4">
        <f t="shared" si="10"/>
        <v>2776.62</v>
      </c>
      <c r="I49" s="4">
        <f t="shared" si="10"/>
        <v>9108.41</v>
      </c>
      <c r="J49" s="4">
        <f t="shared" si="10"/>
        <v>48891.59</v>
      </c>
    </row>
    <row r="51" spans="1:125">
      <c r="A51" s="17" t="s">
        <v>434</v>
      </c>
      <c r="B51" s="17"/>
      <c r="C51" s="17"/>
      <c r="D51" s="17"/>
      <c r="E51" s="17"/>
      <c r="F51" s="17"/>
      <c r="G51" s="17"/>
      <c r="H51" s="17"/>
      <c r="I51" s="17"/>
      <c r="J51" s="17"/>
      <c r="K51"/>
      <c r="L51"/>
      <c r="M51"/>
      <c r="N51"/>
      <c r="CF51"/>
      <c r="CG51"/>
      <c r="CH51"/>
      <c r="CI51"/>
      <c r="CJ51"/>
      <c r="CK51"/>
      <c r="CL51"/>
      <c r="CM51"/>
      <c r="CN51"/>
      <c r="CO51"/>
      <c r="CP51"/>
      <c r="CQ51"/>
      <c r="CR51"/>
      <c r="CS51"/>
      <c r="CT51"/>
      <c r="CU51"/>
      <c r="CV51"/>
      <c r="CW51"/>
      <c r="CX51"/>
      <c r="CY51"/>
      <c r="CZ51"/>
      <c r="DA51"/>
      <c r="DB51"/>
      <c r="DC51"/>
      <c r="DD51"/>
      <c r="DE51"/>
      <c r="DF51"/>
      <c r="DG51"/>
      <c r="DH51"/>
      <c r="DI51"/>
      <c r="DJ51"/>
      <c r="DK51"/>
      <c r="DL51"/>
      <c r="DM51"/>
      <c r="DN51"/>
      <c r="DO51"/>
      <c r="DP51"/>
      <c r="DQ51"/>
      <c r="DR51"/>
      <c r="DS51"/>
      <c r="DT51"/>
      <c r="DU51"/>
    </row>
    <row r="52" spans="1:125">
      <c r="A52" t="s">
        <v>454</v>
      </c>
      <c r="B52" t="s">
        <v>23</v>
      </c>
      <c r="C52" t="s">
        <v>593</v>
      </c>
      <c r="D52" s="1">
        <v>133000</v>
      </c>
      <c r="E52" s="1">
        <v>3817.1</v>
      </c>
      <c r="F52" s="1">
        <v>19979.82</v>
      </c>
      <c r="G52" s="1">
        <v>3595.1</v>
      </c>
      <c r="H52" s="1">
        <v>25</v>
      </c>
      <c r="I52" s="1">
        <f t="shared" ref="I52:I53" si="11">E52+F52+G52+H52</f>
        <v>27417.019999999997</v>
      </c>
      <c r="J52" s="1">
        <f t="shared" ref="J52:J53" si="12">D52-I52</f>
        <v>105582.98000000001</v>
      </c>
      <c r="K52"/>
      <c r="L52"/>
      <c r="M52"/>
      <c r="N52"/>
      <c r="O52"/>
      <c r="P52"/>
      <c r="Q52"/>
      <c r="R52"/>
      <c r="S52"/>
      <c r="T52"/>
      <c r="U52"/>
      <c r="V52"/>
      <c r="W52"/>
      <c r="X52"/>
      <c r="Y52"/>
      <c r="Z52"/>
      <c r="AA52"/>
      <c r="AB52"/>
      <c r="AC52"/>
      <c r="AD52"/>
      <c r="AE52"/>
      <c r="AF52"/>
      <c r="AG52"/>
      <c r="AH52"/>
      <c r="AI52"/>
      <c r="AJ52"/>
      <c r="AK52"/>
      <c r="AL52"/>
      <c r="AM52"/>
      <c r="AN52"/>
      <c r="AO52"/>
      <c r="AP52"/>
      <c r="AQ52"/>
      <c r="AR52"/>
      <c r="AS52"/>
      <c r="AT52"/>
      <c r="AU52"/>
      <c r="AV52"/>
      <c r="AW52"/>
      <c r="AX52"/>
      <c r="AY52"/>
      <c r="AZ52"/>
      <c r="BA52"/>
      <c r="BB52"/>
      <c r="BC52"/>
      <c r="BD52"/>
      <c r="BE52"/>
      <c r="BF52"/>
      <c r="BG52"/>
      <c r="BH52"/>
      <c r="BI52"/>
      <c r="BJ52"/>
      <c r="BK52"/>
      <c r="BL52"/>
      <c r="BM52"/>
      <c r="BN52"/>
      <c r="BO52"/>
      <c r="BP52"/>
      <c r="BQ52"/>
      <c r="BR52"/>
      <c r="BS52"/>
      <c r="BT52"/>
      <c r="BU52"/>
      <c r="BV52"/>
      <c r="BW52"/>
      <c r="BX52"/>
      <c r="BY52"/>
      <c r="BZ52"/>
      <c r="CA52"/>
      <c r="CB52"/>
      <c r="CC52"/>
      <c r="CD52"/>
      <c r="CE52"/>
      <c r="CF52"/>
      <c r="CG52"/>
      <c r="CH52"/>
      <c r="CI52"/>
      <c r="CJ52"/>
      <c r="CK52"/>
      <c r="CL52"/>
      <c r="CM52"/>
      <c r="CN52"/>
      <c r="CO52"/>
      <c r="CP52"/>
      <c r="CQ52"/>
      <c r="CR52"/>
      <c r="CS52"/>
      <c r="CT52"/>
      <c r="CU52"/>
      <c r="CV52"/>
      <c r="CW52"/>
      <c r="CX52"/>
      <c r="CY52"/>
      <c r="CZ52"/>
      <c r="DA52"/>
      <c r="DB52"/>
      <c r="DC52"/>
      <c r="DD52"/>
      <c r="DE52"/>
      <c r="DF52"/>
      <c r="DG52"/>
      <c r="DH52"/>
      <c r="DI52"/>
      <c r="DJ52"/>
      <c r="DK52"/>
      <c r="DL52"/>
      <c r="DM52"/>
      <c r="DN52"/>
      <c r="DO52"/>
      <c r="DP52"/>
      <c r="DQ52"/>
      <c r="DR52"/>
      <c r="DS52"/>
      <c r="DT52"/>
      <c r="DU52"/>
    </row>
    <row r="53" spans="1:125">
      <c r="A53" t="s">
        <v>435</v>
      </c>
      <c r="B53" t="s">
        <v>402</v>
      </c>
      <c r="C53" t="s">
        <v>590</v>
      </c>
      <c r="D53" s="1">
        <v>32000</v>
      </c>
      <c r="E53" s="1">
        <v>918.4</v>
      </c>
      <c r="F53" s="1">
        <v>0</v>
      </c>
      <c r="G53" s="1">
        <v>972.8</v>
      </c>
      <c r="H53" s="1">
        <v>25</v>
      </c>
      <c r="I53" s="1">
        <f t="shared" si="11"/>
        <v>1916.1999999999998</v>
      </c>
      <c r="J53" s="1">
        <f t="shared" si="12"/>
        <v>30083.8</v>
      </c>
      <c r="CF53"/>
      <c r="CG53"/>
      <c r="CH53"/>
      <c r="CI53"/>
      <c r="CJ53"/>
      <c r="CK53"/>
      <c r="CL53"/>
      <c r="CM53"/>
      <c r="CN53"/>
      <c r="CO53"/>
      <c r="CP53"/>
      <c r="CQ53"/>
      <c r="CR53"/>
      <c r="CS53"/>
      <c r="CT53"/>
      <c r="CU53"/>
      <c r="CV53"/>
      <c r="CW53"/>
      <c r="CX53"/>
      <c r="CY53"/>
      <c r="CZ53"/>
      <c r="DA53"/>
      <c r="DB53"/>
      <c r="DC53"/>
      <c r="DD53"/>
      <c r="DE53"/>
      <c r="DF53"/>
      <c r="DG53"/>
      <c r="DH53"/>
      <c r="DI53"/>
      <c r="DJ53"/>
      <c r="DK53"/>
      <c r="DL53"/>
      <c r="DM53"/>
      <c r="DN53"/>
      <c r="DO53"/>
      <c r="DP53"/>
      <c r="DQ53"/>
      <c r="DR53"/>
      <c r="DS53"/>
      <c r="DT53"/>
      <c r="DU53"/>
    </row>
    <row r="54" spans="1:125">
      <c r="A54" s="3" t="s">
        <v>18</v>
      </c>
      <c r="B54" s="3">
        <v>2</v>
      </c>
      <c r="C54" s="3"/>
      <c r="D54" s="4">
        <f t="shared" ref="D54:J54" si="13">SUM(D52:D53)</f>
        <v>165000</v>
      </c>
      <c r="E54" s="4">
        <f t="shared" si="13"/>
        <v>4735.5</v>
      </c>
      <c r="F54" s="4">
        <f t="shared" si="13"/>
        <v>19979.82</v>
      </c>
      <c r="G54" s="4">
        <f t="shared" si="13"/>
        <v>4567.8999999999996</v>
      </c>
      <c r="H54" s="4">
        <f t="shared" si="13"/>
        <v>50</v>
      </c>
      <c r="I54" s="4">
        <f t="shared" si="13"/>
        <v>29333.219999999998</v>
      </c>
      <c r="J54" s="4">
        <f t="shared" si="13"/>
        <v>135666.78</v>
      </c>
      <c r="CF54"/>
      <c r="CG54"/>
      <c r="CH54"/>
      <c r="CI54"/>
      <c r="CJ54"/>
      <c r="CK54"/>
      <c r="CL54"/>
      <c r="CM54"/>
      <c r="CN54"/>
      <c r="CO54"/>
      <c r="CP54"/>
      <c r="CQ54"/>
      <c r="CR54"/>
      <c r="CS54"/>
      <c r="CT54"/>
      <c r="CU54"/>
      <c r="CV54"/>
      <c r="CW54"/>
      <c r="CX54"/>
      <c r="CY54"/>
      <c r="CZ54"/>
      <c r="DA54"/>
      <c r="DB54"/>
      <c r="DC54"/>
      <c r="DD54"/>
      <c r="DE54"/>
      <c r="DF54"/>
      <c r="DG54"/>
      <c r="DH54"/>
      <c r="DI54"/>
      <c r="DJ54"/>
      <c r="DK54"/>
      <c r="DL54"/>
      <c r="DM54"/>
      <c r="DN54"/>
      <c r="DO54"/>
      <c r="DP54"/>
      <c r="DQ54"/>
      <c r="DR54"/>
      <c r="DS54"/>
      <c r="DT54"/>
      <c r="DU54"/>
    </row>
    <row r="56" spans="1:125">
      <c r="A56" s="17" t="s">
        <v>44</v>
      </c>
      <c r="B56" s="17"/>
      <c r="C56" s="17"/>
      <c r="D56" s="17"/>
      <c r="E56" s="17"/>
      <c r="F56" s="17"/>
      <c r="G56" s="17"/>
      <c r="H56" s="17"/>
      <c r="I56" s="17"/>
      <c r="J56" s="17"/>
    </row>
    <row r="57" spans="1:125">
      <c r="A57" t="s">
        <v>533</v>
      </c>
      <c r="B57" t="s">
        <v>196</v>
      </c>
      <c r="C57" t="s">
        <v>593</v>
      </c>
      <c r="D57" s="1">
        <v>40000</v>
      </c>
      <c r="E57" s="1">
        <v>1148</v>
      </c>
      <c r="F57" s="1">
        <v>442.65</v>
      </c>
      <c r="G57" s="1">
        <v>1216</v>
      </c>
      <c r="H57" s="1">
        <v>1105</v>
      </c>
      <c r="I57" s="1">
        <f>+E57+F57+G57+H57</f>
        <v>3911.65</v>
      </c>
      <c r="J57" s="1">
        <f>+D57-I57</f>
        <v>36088.35</v>
      </c>
      <c r="K57"/>
      <c r="L57"/>
      <c r="M57"/>
      <c r="N57"/>
      <c r="O57"/>
      <c r="P57"/>
      <c r="Q57"/>
      <c r="R57"/>
      <c r="S57"/>
      <c r="T57"/>
      <c r="U57"/>
      <c r="V57"/>
      <c r="W57"/>
      <c r="X57"/>
      <c r="Y57"/>
      <c r="Z57"/>
      <c r="AA57"/>
      <c r="AB57"/>
      <c r="AC57"/>
      <c r="AD57"/>
      <c r="AE57"/>
      <c r="AF57"/>
      <c r="AG57"/>
      <c r="AH57"/>
      <c r="AI57"/>
      <c r="AJ57"/>
      <c r="AK57"/>
      <c r="AL57"/>
      <c r="AM57"/>
      <c r="AN57"/>
      <c r="AO57"/>
      <c r="AP57"/>
      <c r="AQ57"/>
      <c r="AR57"/>
      <c r="AS57"/>
      <c r="AT57"/>
      <c r="AU57"/>
      <c r="AV57"/>
      <c r="AW57"/>
      <c r="AX57"/>
      <c r="AY57"/>
      <c r="AZ57"/>
      <c r="BA57"/>
      <c r="BB57"/>
      <c r="BC57"/>
      <c r="BD57"/>
      <c r="BE57"/>
      <c r="BF57"/>
      <c r="BG57"/>
      <c r="BH57"/>
      <c r="BI57"/>
      <c r="BJ57"/>
      <c r="BK57"/>
      <c r="BL57"/>
      <c r="BM57"/>
      <c r="BN57"/>
      <c r="BO57"/>
      <c r="BP57"/>
      <c r="BQ57"/>
      <c r="BR57"/>
      <c r="BS57"/>
      <c r="BT57"/>
      <c r="BU57"/>
      <c r="BV57"/>
      <c r="BW57"/>
      <c r="BX57"/>
      <c r="BY57"/>
      <c r="BZ57"/>
      <c r="CA57"/>
      <c r="CB57"/>
      <c r="CC57"/>
      <c r="CD57"/>
      <c r="CE57"/>
      <c r="CF57"/>
      <c r="CG57"/>
      <c r="CH57"/>
      <c r="CI57"/>
      <c r="CJ57"/>
      <c r="CK57"/>
      <c r="CL57"/>
      <c r="CM57"/>
      <c r="CN57"/>
      <c r="CO57"/>
      <c r="CP57"/>
      <c r="CQ57"/>
      <c r="CR57"/>
      <c r="CS57"/>
      <c r="CT57"/>
      <c r="CU57"/>
      <c r="CV57"/>
      <c r="CW57"/>
      <c r="CX57"/>
      <c r="CY57"/>
      <c r="CZ57"/>
      <c r="DA57"/>
      <c r="DB57"/>
      <c r="DC57"/>
      <c r="DD57"/>
      <c r="DE57"/>
      <c r="DF57"/>
      <c r="DG57"/>
      <c r="DH57"/>
      <c r="DI57"/>
      <c r="DJ57"/>
      <c r="DK57"/>
      <c r="DL57"/>
      <c r="DM57"/>
      <c r="DN57"/>
      <c r="DO57"/>
      <c r="DP57"/>
      <c r="DQ57"/>
      <c r="DR57"/>
      <c r="DS57"/>
      <c r="DT57"/>
      <c r="DU57"/>
    </row>
    <row r="58" spans="1:125">
      <c r="A58" t="s">
        <v>535</v>
      </c>
      <c r="B58" t="s">
        <v>534</v>
      </c>
      <c r="C58" t="s">
        <v>593</v>
      </c>
      <c r="D58" s="1">
        <v>40000</v>
      </c>
      <c r="E58" s="1">
        <v>1148</v>
      </c>
      <c r="F58" s="1">
        <v>442.65</v>
      </c>
      <c r="G58" s="1">
        <v>1216</v>
      </c>
      <c r="H58" s="1">
        <v>25</v>
      </c>
      <c r="I58" s="1">
        <f>+E58+F58+G58+H58</f>
        <v>2831.65</v>
      </c>
      <c r="J58" s="1">
        <f>D58-I58</f>
        <v>37168.35</v>
      </c>
      <c r="K58"/>
      <c r="L58"/>
      <c r="M58"/>
      <c r="N58"/>
      <c r="O58"/>
      <c r="P58"/>
      <c r="Q58"/>
      <c r="R58"/>
      <c r="S58"/>
      <c r="T58"/>
      <c r="U58"/>
      <c r="V58"/>
      <c r="W58"/>
      <c r="X58"/>
      <c r="Y58"/>
      <c r="Z58"/>
      <c r="AA58"/>
      <c r="AB58"/>
      <c r="AC58"/>
      <c r="AD58"/>
      <c r="AE58"/>
      <c r="AF58"/>
      <c r="AG58"/>
      <c r="AH58"/>
      <c r="AI58"/>
      <c r="AJ58"/>
      <c r="AK58"/>
      <c r="AL58"/>
      <c r="AM58"/>
      <c r="AN58"/>
      <c r="AO58"/>
      <c r="AP58"/>
      <c r="AQ58"/>
      <c r="AR58"/>
      <c r="AS58"/>
      <c r="AT58"/>
      <c r="AU58"/>
      <c r="AV58"/>
      <c r="AW58"/>
      <c r="AX58"/>
      <c r="AY58"/>
      <c r="AZ58"/>
      <c r="BA58"/>
      <c r="BB58"/>
      <c r="BC58"/>
      <c r="BD58"/>
      <c r="BE58"/>
      <c r="BF58"/>
      <c r="BG58"/>
      <c r="BH58"/>
      <c r="BI58"/>
      <c r="BJ58"/>
      <c r="BK58"/>
      <c r="BL58"/>
      <c r="BM58"/>
      <c r="BN58"/>
      <c r="BO58"/>
      <c r="BP58"/>
      <c r="BQ58"/>
      <c r="BR58"/>
      <c r="BS58"/>
      <c r="BT58"/>
      <c r="BU58"/>
      <c r="BV58"/>
      <c r="BW58"/>
      <c r="BX58"/>
      <c r="BY58"/>
      <c r="BZ58"/>
      <c r="CA58"/>
      <c r="CB58"/>
      <c r="CC58"/>
      <c r="CD58"/>
      <c r="CE58"/>
      <c r="CF58"/>
      <c r="CG58"/>
      <c r="CH58"/>
      <c r="CI58"/>
      <c r="CJ58"/>
      <c r="CK58"/>
      <c r="CL58"/>
      <c r="CM58"/>
      <c r="CN58"/>
      <c r="CO58"/>
      <c r="CP58"/>
      <c r="CQ58"/>
      <c r="CR58"/>
      <c r="CS58"/>
      <c r="CT58"/>
      <c r="CU58"/>
      <c r="CV58"/>
      <c r="CW58"/>
      <c r="CX58"/>
      <c r="CY58"/>
      <c r="CZ58"/>
      <c r="DA58"/>
      <c r="DB58"/>
      <c r="DC58"/>
      <c r="DD58"/>
      <c r="DE58"/>
      <c r="DF58"/>
      <c r="DG58"/>
      <c r="DH58"/>
      <c r="DI58"/>
      <c r="DJ58"/>
      <c r="DK58"/>
      <c r="DL58"/>
      <c r="DM58"/>
      <c r="DN58"/>
      <c r="DO58"/>
      <c r="DP58"/>
      <c r="DQ58"/>
      <c r="DR58"/>
      <c r="DS58"/>
      <c r="DT58"/>
      <c r="DU58"/>
    </row>
    <row r="59" spans="1:125">
      <c r="A59" t="s">
        <v>46</v>
      </c>
      <c r="B59" t="s">
        <v>47</v>
      </c>
      <c r="C59" t="s">
        <v>590</v>
      </c>
      <c r="D59" s="1">
        <v>50000</v>
      </c>
      <c r="E59" s="1">
        <v>1435</v>
      </c>
      <c r="F59" s="1">
        <v>1699.26</v>
      </c>
      <c r="G59" s="1">
        <v>1520</v>
      </c>
      <c r="H59" s="1">
        <v>1196.6199999999999</v>
      </c>
      <c r="I59" s="1">
        <f t="shared" ref="I59" si="14">E59+F59+G59+H59</f>
        <v>5850.88</v>
      </c>
      <c r="J59" s="1">
        <f t="shared" ref="J59" si="15">D59-I59</f>
        <v>44149.120000000003</v>
      </c>
    </row>
    <row r="60" spans="1:125">
      <c r="A60" s="3" t="s">
        <v>18</v>
      </c>
      <c r="B60" s="3">
        <v>3</v>
      </c>
      <c r="C60" s="3"/>
      <c r="D60" s="4">
        <f t="shared" ref="D60:J60" si="16">SUM(D57:D59)</f>
        <v>130000</v>
      </c>
      <c r="E60" s="4">
        <f t="shared" si="16"/>
        <v>3731</v>
      </c>
      <c r="F60" s="4">
        <f t="shared" si="16"/>
        <v>2584.56</v>
      </c>
      <c r="G60" s="4">
        <f t="shared" si="16"/>
        <v>3952</v>
      </c>
      <c r="H60" s="4">
        <f t="shared" si="16"/>
        <v>2326.62</v>
      </c>
      <c r="I60" s="4">
        <f t="shared" si="16"/>
        <v>12594.18</v>
      </c>
      <c r="J60" s="4">
        <f>SUM(J57:J59)</f>
        <v>117405.82</v>
      </c>
    </row>
    <row r="62" spans="1:125">
      <c r="A62" s="17" t="s">
        <v>48</v>
      </c>
      <c r="B62" s="17"/>
      <c r="C62" s="17"/>
      <c r="D62" s="17"/>
      <c r="E62" s="17"/>
      <c r="F62" s="17"/>
      <c r="G62" s="17"/>
      <c r="H62" s="17"/>
      <c r="I62" s="17"/>
      <c r="J62" s="17"/>
    </row>
    <row r="63" spans="1:125">
      <c r="A63" t="s">
        <v>49</v>
      </c>
      <c r="B63" t="s">
        <v>50</v>
      </c>
      <c r="C63" t="s">
        <v>590</v>
      </c>
      <c r="D63" s="1">
        <v>44000</v>
      </c>
      <c r="E63" s="1">
        <v>1262.8</v>
      </c>
      <c r="F63" s="1">
        <v>1007.19</v>
      </c>
      <c r="G63" s="1">
        <v>1337.6</v>
      </c>
      <c r="H63" s="1">
        <v>125</v>
      </c>
      <c r="I63" s="1">
        <v>3732.59</v>
      </c>
      <c r="J63" s="1">
        <f t="shared" ref="J63:J64" si="17">D63-I63</f>
        <v>40267.410000000003</v>
      </c>
    </row>
    <row r="64" spans="1:125">
      <c r="A64" t="s">
        <v>455</v>
      </c>
      <c r="B64" t="s">
        <v>23</v>
      </c>
      <c r="C64" t="s">
        <v>593</v>
      </c>
      <c r="D64" s="1">
        <v>50000</v>
      </c>
      <c r="E64" s="1">
        <v>1435</v>
      </c>
      <c r="F64" s="1">
        <v>1854</v>
      </c>
      <c r="G64" s="1">
        <v>1520</v>
      </c>
      <c r="H64" s="1">
        <v>25</v>
      </c>
      <c r="I64" s="1">
        <v>4834</v>
      </c>
      <c r="J64" s="1">
        <f t="shared" si="17"/>
        <v>45166</v>
      </c>
      <c r="K64"/>
      <c r="L64"/>
      <c r="M64"/>
      <c r="N64"/>
      <c r="O64"/>
      <c r="P64"/>
      <c r="Q64"/>
      <c r="R64"/>
      <c r="S64"/>
      <c r="T64"/>
      <c r="U64"/>
      <c r="V64"/>
      <c r="W64"/>
      <c r="X64"/>
      <c r="Y64"/>
      <c r="Z64"/>
      <c r="AA64"/>
      <c r="AB64"/>
      <c r="AC64"/>
      <c r="AD64"/>
      <c r="AE64"/>
      <c r="AF64"/>
      <c r="AG64"/>
      <c r="AH64"/>
      <c r="AI64"/>
      <c r="AJ64"/>
      <c r="AK64"/>
      <c r="AL64"/>
      <c r="AM64"/>
      <c r="AN64"/>
      <c r="AO64"/>
      <c r="AP64"/>
      <c r="AQ64"/>
      <c r="AR64"/>
      <c r="AS64"/>
      <c r="AT64"/>
      <c r="AU64"/>
      <c r="AV64"/>
      <c r="AW64"/>
      <c r="AX64"/>
      <c r="AY64"/>
      <c r="AZ64"/>
      <c r="BA64"/>
      <c r="BB64"/>
      <c r="BC64"/>
      <c r="BD64"/>
      <c r="BE64"/>
      <c r="BF64"/>
      <c r="BG64"/>
      <c r="BH64"/>
      <c r="BI64"/>
      <c r="BJ64"/>
      <c r="BK64"/>
      <c r="BL64"/>
      <c r="BM64"/>
      <c r="BN64"/>
      <c r="BO64"/>
      <c r="BP64"/>
      <c r="BQ64"/>
      <c r="BR64"/>
      <c r="BS64"/>
      <c r="BT64"/>
      <c r="BU64"/>
      <c r="BV64"/>
      <c r="BW64"/>
      <c r="BX64"/>
      <c r="BY64"/>
      <c r="BZ64"/>
      <c r="CA64"/>
      <c r="CB64"/>
      <c r="CC64"/>
      <c r="CD64"/>
      <c r="CE64"/>
      <c r="CF64"/>
      <c r="CG64"/>
      <c r="CH64"/>
      <c r="CI64"/>
      <c r="CJ64"/>
      <c r="CK64"/>
      <c r="CL64"/>
      <c r="CM64"/>
      <c r="CN64"/>
      <c r="CO64"/>
      <c r="CP64"/>
      <c r="CQ64"/>
      <c r="CR64"/>
      <c r="CS64"/>
      <c r="CT64"/>
      <c r="CU64"/>
      <c r="CV64"/>
      <c r="CW64"/>
      <c r="CX64"/>
      <c r="CY64"/>
      <c r="CZ64"/>
      <c r="DA64"/>
      <c r="DB64"/>
      <c r="DC64"/>
      <c r="DD64"/>
      <c r="DE64"/>
      <c r="DF64"/>
      <c r="DG64"/>
      <c r="DH64"/>
      <c r="DI64"/>
      <c r="DJ64"/>
      <c r="DK64"/>
      <c r="DL64"/>
      <c r="DM64"/>
      <c r="DN64"/>
      <c r="DO64"/>
      <c r="DP64"/>
      <c r="DQ64"/>
      <c r="DR64"/>
      <c r="DS64"/>
      <c r="DT64"/>
      <c r="DU64"/>
    </row>
    <row r="65" spans="1:125">
      <c r="A65" s="3" t="s">
        <v>18</v>
      </c>
      <c r="B65" s="3">
        <v>2</v>
      </c>
      <c r="C65" s="3"/>
      <c r="D65" s="4">
        <f t="shared" ref="D65:J65" si="18">SUM(D63:D64)</f>
        <v>94000</v>
      </c>
      <c r="E65" s="4">
        <f t="shared" si="18"/>
        <v>2697.8</v>
      </c>
      <c r="F65" s="4">
        <f t="shared" si="18"/>
        <v>2861.19</v>
      </c>
      <c r="G65" s="4">
        <f t="shared" si="18"/>
        <v>2857.6</v>
      </c>
      <c r="H65" s="4">
        <f t="shared" si="18"/>
        <v>150</v>
      </c>
      <c r="I65" s="4">
        <f t="shared" si="18"/>
        <v>8566.59</v>
      </c>
      <c r="J65" s="4">
        <f t="shared" si="18"/>
        <v>85433.41</v>
      </c>
    </row>
    <row r="67" spans="1:125">
      <c r="A67" s="17" t="s">
        <v>51</v>
      </c>
      <c r="B67" s="17"/>
      <c r="C67" s="17"/>
      <c r="D67" s="17"/>
      <c r="E67" s="17"/>
      <c r="F67" s="17"/>
      <c r="G67" s="17"/>
      <c r="H67" s="17"/>
      <c r="I67" s="17"/>
      <c r="J67" s="17"/>
    </row>
    <row r="68" spans="1:125">
      <c r="A68" t="s">
        <v>33</v>
      </c>
      <c r="B68" t="s">
        <v>26</v>
      </c>
      <c r="C68" t="s">
        <v>590</v>
      </c>
      <c r="D68" s="1">
        <v>44000</v>
      </c>
      <c r="E68" s="1">
        <v>1262.8</v>
      </c>
      <c r="F68" s="1">
        <v>852.45</v>
      </c>
      <c r="G68" s="1">
        <v>1337.6</v>
      </c>
      <c r="H68" s="1">
        <v>1056.6199999999999</v>
      </c>
      <c r="I68" s="1">
        <f>E68+F68+G68+H68</f>
        <v>4509.4699999999993</v>
      </c>
      <c r="J68" s="1">
        <f>D68-I68</f>
        <v>39490.53</v>
      </c>
    </row>
    <row r="69" spans="1:125">
      <c r="A69" t="s">
        <v>52</v>
      </c>
      <c r="B69" t="s">
        <v>53</v>
      </c>
      <c r="C69" t="s">
        <v>590</v>
      </c>
      <c r="D69" s="1">
        <v>45000</v>
      </c>
      <c r="E69" s="1">
        <v>1291.5</v>
      </c>
      <c r="F69" s="1">
        <v>1148.33</v>
      </c>
      <c r="G69" s="1">
        <v>1368</v>
      </c>
      <c r="H69" s="1">
        <v>125</v>
      </c>
      <c r="I69" s="1">
        <f t="shared" ref="I69:I72" si="19">E69+F69+G69+H69</f>
        <v>3932.83</v>
      </c>
      <c r="J69" s="1">
        <f t="shared" ref="J69:J72" si="20">D69-I69</f>
        <v>41067.17</v>
      </c>
    </row>
    <row r="70" spans="1:125">
      <c r="A70" t="s">
        <v>531</v>
      </c>
      <c r="B70" t="s">
        <v>532</v>
      </c>
      <c r="C70" t="s">
        <v>593</v>
      </c>
      <c r="D70" s="1">
        <v>40000</v>
      </c>
      <c r="E70" s="1">
        <v>1148</v>
      </c>
      <c r="F70" s="1">
        <v>442.65</v>
      </c>
      <c r="G70" s="1">
        <v>1216</v>
      </c>
      <c r="H70" s="1">
        <v>25</v>
      </c>
      <c r="I70" s="1">
        <v>2831.65</v>
      </c>
      <c r="J70" s="1">
        <v>37168.35</v>
      </c>
    </row>
    <row r="71" spans="1:125">
      <c r="A71" t="s">
        <v>456</v>
      </c>
      <c r="B71" t="s">
        <v>457</v>
      </c>
      <c r="C71" t="s">
        <v>593</v>
      </c>
      <c r="D71" s="1">
        <v>133000</v>
      </c>
      <c r="E71" s="1">
        <v>3817.1</v>
      </c>
      <c r="F71" s="1">
        <v>19979.82</v>
      </c>
      <c r="G71" s="1">
        <v>3595.1</v>
      </c>
      <c r="H71" s="1">
        <v>25</v>
      </c>
      <c r="I71" s="1">
        <f t="shared" si="19"/>
        <v>27417.019999999997</v>
      </c>
      <c r="J71" s="1">
        <f t="shared" si="20"/>
        <v>105582.98000000001</v>
      </c>
      <c r="K71"/>
      <c r="L71"/>
      <c r="M71"/>
      <c r="N71"/>
      <c r="O71"/>
      <c r="P71"/>
      <c r="Q71"/>
      <c r="R71"/>
      <c r="S71"/>
      <c r="T71"/>
      <c r="U71"/>
      <c r="V71"/>
      <c r="W71"/>
      <c r="X71"/>
      <c r="Y71"/>
      <c r="Z71"/>
      <c r="AA71"/>
      <c r="AB71"/>
      <c r="AC71"/>
      <c r="AD71"/>
      <c r="AE71"/>
      <c r="AF71"/>
      <c r="AG71"/>
      <c r="AH71"/>
      <c r="AI71"/>
      <c r="AJ71"/>
      <c r="AK71"/>
      <c r="AL71"/>
      <c r="AM71"/>
      <c r="AN71"/>
      <c r="AO71"/>
      <c r="AP71"/>
      <c r="AQ71"/>
      <c r="AR71"/>
      <c r="AS71"/>
      <c r="AT71"/>
      <c r="AU71"/>
      <c r="AV71"/>
      <c r="AW71"/>
      <c r="AX71"/>
      <c r="AY71"/>
      <c r="AZ71"/>
      <c r="BA71"/>
      <c r="BB71"/>
      <c r="BC71"/>
      <c r="BD71"/>
      <c r="BE71"/>
      <c r="BF71"/>
      <c r="BG71"/>
      <c r="BH71"/>
      <c r="BI71"/>
      <c r="BJ71"/>
      <c r="BK71"/>
      <c r="BL71"/>
      <c r="BM71"/>
      <c r="BN71"/>
      <c r="BO71"/>
      <c r="BP71"/>
      <c r="BQ71"/>
      <c r="BR71"/>
      <c r="BS71"/>
      <c r="BT71"/>
      <c r="BU71"/>
      <c r="BV71"/>
      <c r="BW71"/>
      <c r="BX71"/>
      <c r="BY71"/>
      <c r="BZ71"/>
      <c r="CA71"/>
      <c r="CB71"/>
      <c r="CC71"/>
      <c r="CD71"/>
      <c r="CE71"/>
      <c r="CF71"/>
      <c r="CG71"/>
      <c r="CH71"/>
      <c r="CI71"/>
      <c r="CJ71"/>
      <c r="CK71"/>
      <c r="CL71"/>
      <c r="CM71"/>
      <c r="CN71"/>
      <c r="CO71"/>
      <c r="CP71"/>
      <c r="CQ71"/>
      <c r="CR71"/>
      <c r="CS71"/>
      <c r="CT71"/>
      <c r="CU71"/>
      <c r="CV71"/>
      <c r="CW71"/>
      <c r="CX71"/>
      <c r="CY71"/>
      <c r="CZ71"/>
      <c r="DA71"/>
      <c r="DB71"/>
      <c r="DC71"/>
      <c r="DD71"/>
      <c r="DE71"/>
      <c r="DF71"/>
      <c r="DG71"/>
      <c r="DH71"/>
      <c r="DI71"/>
      <c r="DJ71"/>
      <c r="DK71"/>
      <c r="DL71"/>
      <c r="DM71"/>
      <c r="DN71"/>
      <c r="DO71"/>
      <c r="DP71"/>
      <c r="DQ71"/>
      <c r="DR71"/>
      <c r="DS71"/>
      <c r="DT71"/>
      <c r="DU71"/>
    </row>
    <row r="72" spans="1:125">
      <c r="A72" t="s">
        <v>458</v>
      </c>
      <c r="B72" t="s">
        <v>188</v>
      </c>
      <c r="C72" t="s">
        <v>593</v>
      </c>
      <c r="D72" s="1">
        <v>100000</v>
      </c>
      <c r="E72" s="1">
        <v>2870</v>
      </c>
      <c r="F72" s="1">
        <v>12105.37</v>
      </c>
      <c r="G72" s="1">
        <v>3040</v>
      </c>
      <c r="H72" s="1">
        <v>25</v>
      </c>
      <c r="I72" s="1">
        <f t="shared" si="19"/>
        <v>18040.370000000003</v>
      </c>
      <c r="J72" s="1">
        <f t="shared" si="20"/>
        <v>81959.63</v>
      </c>
      <c r="K72"/>
      <c r="L72"/>
      <c r="M72"/>
      <c r="N72"/>
      <c r="O72"/>
      <c r="P72"/>
      <c r="Q72"/>
      <c r="R72"/>
      <c r="S72"/>
      <c r="T72"/>
      <c r="U72"/>
      <c r="V72"/>
      <c r="W72"/>
      <c r="X72"/>
      <c r="Y72"/>
      <c r="Z72"/>
      <c r="AA72"/>
      <c r="AB72"/>
      <c r="AC72"/>
      <c r="AD72"/>
      <c r="AE72"/>
      <c r="AF72"/>
      <c r="AG72"/>
      <c r="AH72"/>
      <c r="AI72"/>
      <c r="AJ72"/>
      <c r="AK72"/>
      <c r="AL72"/>
      <c r="AM72"/>
      <c r="AN72"/>
      <c r="AO72"/>
      <c r="AP72"/>
      <c r="AQ72"/>
      <c r="AR72"/>
      <c r="AS72"/>
      <c r="AT72"/>
      <c r="AU72"/>
      <c r="AV72"/>
      <c r="AW72"/>
      <c r="AX72"/>
      <c r="AY72"/>
      <c r="AZ72"/>
      <c r="BA72"/>
      <c r="BB72"/>
      <c r="BC72"/>
      <c r="BD72"/>
      <c r="BE72"/>
      <c r="BF72"/>
      <c r="BG72"/>
      <c r="BH72"/>
      <c r="BI72"/>
      <c r="BJ72"/>
      <c r="BK72"/>
      <c r="BL72"/>
      <c r="BM72"/>
      <c r="BN72"/>
      <c r="BO72"/>
      <c r="BP72"/>
      <c r="BQ72"/>
      <c r="BR72"/>
      <c r="BS72"/>
      <c r="BT72"/>
      <c r="BU72"/>
      <c r="BV72"/>
      <c r="BW72"/>
      <c r="BX72"/>
      <c r="BY72"/>
      <c r="BZ72"/>
      <c r="CA72"/>
      <c r="CB72"/>
      <c r="CC72"/>
      <c r="CD72"/>
      <c r="CE72"/>
      <c r="CF72"/>
      <c r="CG72"/>
      <c r="CH72"/>
      <c r="CI72"/>
      <c r="CJ72"/>
      <c r="CK72"/>
      <c r="CL72"/>
      <c r="CM72"/>
      <c r="CN72"/>
      <c r="CO72"/>
      <c r="CP72"/>
      <c r="CQ72"/>
      <c r="CR72"/>
      <c r="CS72"/>
      <c r="CT72"/>
      <c r="CU72"/>
      <c r="CV72"/>
      <c r="CW72"/>
      <c r="CX72"/>
      <c r="CY72"/>
      <c r="CZ72"/>
      <c r="DA72"/>
      <c r="DB72"/>
      <c r="DC72"/>
      <c r="DD72"/>
      <c r="DE72"/>
      <c r="DF72"/>
      <c r="DG72"/>
      <c r="DH72"/>
      <c r="DI72"/>
      <c r="DJ72"/>
      <c r="DK72"/>
      <c r="DL72"/>
      <c r="DM72"/>
      <c r="DN72"/>
      <c r="DO72"/>
      <c r="DP72"/>
      <c r="DQ72"/>
      <c r="DR72"/>
      <c r="DS72"/>
      <c r="DT72"/>
      <c r="DU72"/>
    </row>
    <row r="73" spans="1:125">
      <c r="A73" s="3" t="s">
        <v>18</v>
      </c>
      <c r="B73" s="3">
        <v>5</v>
      </c>
      <c r="C73" s="3"/>
      <c r="D73" s="4">
        <f t="shared" ref="D73:J73" si="21">SUM(D68:D72)</f>
        <v>362000</v>
      </c>
      <c r="E73" s="4">
        <f t="shared" si="21"/>
        <v>10389.4</v>
      </c>
      <c r="F73" s="4">
        <f t="shared" si="21"/>
        <v>34528.620000000003</v>
      </c>
      <c r="G73" s="4">
        <f t="shared" si="21"/>
        <v>10556.7</v>
      </c>
      <c r="H73" s="4">
        <f t="shared" si="21"/>
        <v>1256.6199999999999</v>
      </c>
      <c r="I73" s="4">
        <f t="shared" si="21"/>
        <v>56731.34</v>
      </c>
      <c r="J73" s="4">
        <f t="shared" si="21"/>
        <v>305268.66000000003</v>
      </c>
    </row>
    <row r="75" spans="1:125">
      <c r="A75" s="17" t="s">
        <v>54</v>
      </c>
      <c r="B75" s="17"/>
      <c r="C75" s="17"/>
      <c r="D75" s="17"/>
      <c r="E75" s="17"/>
      <c r="F75" s="17"/>
      <c r="G75" s="17"/>
      <c r="H75" s="17"/>
      <c r="I75" s="17"/>
      <c r="J75" s="17"/>
    </row>
    <row r="76" spans="1:125">
      <c r="A76" t="s">
        <v>461</v>
      </c>
      <c r="B76" t="s">
        <v>79</v>
      </c>
      <c r="C76" t="s">
        <v>593</v>
      </c>
      <c r="D76" s="1">
        <v>44000</v>
      </c>
      <c r="E76" s="1">
        <v>1262.8</v>
      </c>
      <c r="F76" s="1">
        <v>1007.19</v>
      </c>
      <c r="G76" s="1">
        <v>1337.6</v>
      </c>
      <c r="H76" s="1">
        <v>25</v>
      </c>
      <c r="I76" s="1">
        <f>E76+F76+G76+H76</f>
        <v>3632.5899999999997</v>
      </c>
      <c r="J76" s="1">
        <f>D76-I76</f>
        <v>40367.410000000003</v>
      </c>
      <c r="K76"/>
      <c r="L76"/>
      <c r="M76"/>
      <c r="N76"/>
      <c r="O76"/>
      <c r="P76"/>
      <c r="Q76"/>
      <c r="R76"/>
      <c r="S76"/>
      <c r="T76"/>
      <c r="U76"/>
      <c r="V76"/>
      <c r="W76"/>
      <c r="X76"/>
      <c r="Y76"/>
      <c r="Z76"/>
      <c r="AA76"/>
      <c r="AB76"/>
      <c r="AC76"/>
      <c r="AD76"/>
      <c r="AE76"/>
      <c r="AF76"/>
      <c r="AG76"/>
      <c r="AH76"/>
      <c r="AI76"/>
      <c r="AJ76"/>
      <c r="AK76"/>
      <c r="AL76"/>
      <c r="AM76"/>
      <c r="AN76"/>
      <c r="AO76"/>
      <c r="AP76"/>
      <c r="AQ76"/>
      <c r="AR76"/>
      <c r="AS76"/>
      <c r="AT76"/>
      <c r="AU76"/>
      <c r="AV76"/>
      <c r="AW76"/>
      <c r="AX76"/>
      <c r="AY76"/>
      <c r="AZ76"/>
      <c r="BA76"/>
      <c r="BB76"/>
      <c r="BC76"/>
      <c r="BD76"/>
      <c r="BE76"/>
      <c r="BF76"/>
      <c r="BG76"/>
      <c r="BH76"/>
      <c r="BI76"/>
      <c r="BJ76"/>
      <c r="BK76"/>
      <c r="BL76"/>
      <c r="BM76"/>
      <c r="BN76"/>
      <c r="BO76"/>
      <c r="BP76"/>
      <c r="BQ76"/>
      <c r="BR76"/>
      <c r="BS76"/>
      <c r="BT76"/>
      <c r="BU76"/>
      <c r="BV76"/>
      <c r="BW76"/>
      <c r="BX76"/>
      <c r="BY76"/>
      <c r="BZ76"/>
      <c r="CA76"/>
      <c r="CB76"/>
      <c r="CC76"/>
      <c r="CD76"/>
      <c r="CE76"/>
      <c r="CF76"/>
      <c r="CG76"/>
      <c r="CH76"/>
      <c r="CI76"/>
      <c r="CJ76"/>
      <c r="CK76"/>
      <c r="CL76"/>
      <c r="CM76"/>
      <c r="CN76"/>
      <c r="CO76"/>
      <c r="CP76"/>
      <c r="CQ76"/>
      <c r="CR76"/>
      <c r="CS76"/>
      <c r="CT76"/>
      <c r="CU76"/>
      <c r="CV76"/>
      <c r="CW76"/>
      <c r="CX76"/>
      <c r="CY76"/>
      <c r="CZ76"/>
      <c r="DA76"/>
      <c r="DB76"/>
      <c r="DC76"/>
      <c r="DD76"/>
      <c r="DE76"/>
      <c r="DF76"/>
      <c r="DG76"/>
      <c r="DH76"/>
      <c r="DI76"/>
      <c r="DJ76"/>
      <c r="DK76"/>
      <c r="DL76"/>
      <c r="DM76"/>
      <c r="DN76"/>
      <c r="DO76"/>
      <c r="DP76"/>
      <c r="DQ76"/>
      <c r="DR76"/>
      <c r="DS76"/>
      <c r="DT76"/>
      <c r="DU76"/>
    </row>
    <row r="77" spans="1:125">
      <c r="A77" t="s">
        <v>55</v>
      </c>
      <c r="B77" t="s">
        <v>23</v>
      </c>
      <c r="C77" t="s">
        <v>593</v>
      </c>
      <c r="D77" s="1">
        <v>133500</v>
      </c>
      <c r="E77" s="1">
        <v>3831.45</v>
      </c>
      <c r="F77" s="1">
        <v>20101.23</v>
      </c>
      <c r="G77" s="1">
        <v>3595.1</v>
      </c>
      <c r="H77" s="1">
        <v>25</v>
      </c>
      <c r="I77" s="1">
        <f t="shared" ref="I77:I78" si="22">E77+F77+G77+H77</f>
        <v>27552.78</v>
      </c>
      <c r="J77" s="1">
        <f t="shared" ref="J77:J78" si="23">D77-I77</f>
        <v>105947.22</v>
      </c>
    </row>
    <row r="78" spans="1:125">
      <c r="A78" t="s">
        <v>56</v>
      </c>
      <c r="B78" t="s">
        <v>12</v>
      </c>
      <c r="C78" t="s">
        <v>590</v>
      </c>
      <c r="D78" s="1">
        <v>33000</v>
      </c>
      <c r="E78" s="1">
        <v>947.1</v>
      </c>
      <c r="F78" s="1">
        <v>0</v>
      </c>
      <c r="G78" s="1">
        <v>1003.2</v>
      </c>
      <c r="H78" s="1">
        <v>75</v>
      </c>
      <c r="I78" s="1">
        <f t="shared" si="22"/>
        <v>2025.3000000000002</v>
      </c>
      <c r="J78" s="1">
        <f t="shared" si="23"/>
        <v>30974.7</v>
      </c>
    </row>
    <row r="79" spans="1:125">
      <c r="A79" s="3" t="s">
        <v>18</v>
      </c>
      <c r="B79" s="3">
        <v>3</v>
      </c>
      <c r="C79" s="3"/>
      <c r="D79" s="4">
        <f t="shared" ref="D79:J79" si="24">SUM(D76:D78)</f>
        <v>210500</v>
      </c>
      <c r="E79" s="4">
        <f t="shared" si="24"/>
        <v>6041.35</v>
      </c>
      <c r="F79" s="4">
        <f t="shared" si="24"/>
        <v>21108.42</v>
      </c>
      <c r="G79" s="4">
        <f t="shared" si="24"/>
        <v>5935.9</v>
      </c>
      <c r="H79" s="4">
        <f t="shared" si="24"/>
        <v>125</v>
      </c>
      <c r="I79" s="4">
        <f t="shared" si="24"/>
        <v>33210.67</v>
      </c>
      <c r="J79" s="4">
        <f t="shared" si="24"/>
        <v>177289.33000000002</v>
      </c>
    </row>
    <row r="81" spans="1:125">
      <c r="A81" s="17" t="s">
        <v>57</v>
      </c>
      <c r="B81" s="17"/>
      <c r="C81" s="17"/>
      <c r="D81" s="17"/>
      <c r="E81" s="17"/>
      <c r="F81" s="17"/>
      <c r="G81" s="17"/>
      <c r="H81" s="17"/>
      <c r="I81" s="17"/>
      <c r="J81" s="17"/>
    </row>
    <row r="82" spans="1:125">
      <c r="A82" t="s">
        <v>58</v>
      </c>
      <c r="B82" t="s">
        <v>59</v>
      </c>
      <c r="C82" t="s">
        <v>590</v>
      </c>
      <c r="D82" s="1">
        <v>70000</v>
      </c>
      <c r="E82" s="1">
        <v>2009</v>
      </c>
      <c r="F82" s="1">
        <v>4955.83</v>
      </c>
      <c r="G82" s="1">
        <v>2128</v>
      </c>
      <c r="H82" s="1">
        <v>2188.2399999999998</v>
      </c>
      <c r="I82" s="1">
        <f t="shared" ref="I82:I91" si="25">E82+F82+G82+H82</f>
        <v>11281.07</v>
      </c>
      <c r="J82" s="1">
        <f t="shared" ref="J82:J91" si="26">D82-I82</f>
        <v>58718.93</v>
      </c>
    </row>
    <row r="83" spans="1:125">
      <c r="A83" t="s">
        <v>597</v>
      </c>
      <c r="B83" t="s">
        <v>596</v>
      </c>
      <c r="C83" t="s">
        <v>593</v>
      </c>
      <c r="D83" s="1">
        <v>25000</v>
      </c>
      <c r="E83" s="1">
        <v>717.5</v>
      </c>
      <c r="F83" s="1">
        <v>0</v>
      </c>
      <c r="G83" s="1">
        <v>760</v>
      </c>
      <c r="H83" s="1">
        <v>25</v>
      </c>
      <c r="I83" s="1">
        <f>E83+F83+G83+H83</f>
        <v>1502.5</v>
      </c>
      <c r="J83" s="1">
        <f>D83-I83</f>
        <v>23497.5</v>
      </c>
      <c r="K83"/>
      <c r="L83"/>
      <c r="M83"/>
      <c r="N83"/>
      <c r="O83"/>
      <c r="P83"/>
      <c r="Q83"/>
      <c r="R83"/>
      <c r="S83"/>
      <c r="T83"/>
      <c r="U83"/>
      <c r="V83"/>
      <c r="W83"/>
      <c r="X83"/>
      <c r="Y83"/>
      <c r="Z83"/>
      <c r="AA83"/>
      <c r="AB83"/>
      <c r="AC83"/>
      <c r="AD83"/>
      <c r="AE83"/>
      <c r="AF83"/>
      <c r="AG83"/>
      <c r="AH83"/>
      <c r="AI83"/>
      <c r="AJ83"/>
      <c r="AK83"/>
      <c r="AL83"/>
      <c r="AM83"/>
      <c r="AN83"/>
      <c r="AO83"/>
      <c r="AP83"/>
      <c r="AQ83"/>
      <c r="AR83"/>
      <c r="AS83"/>
      <c r="AT83"/>
      <c r="AU83"/>
      <c r="AV83"/>
      <c r="AW83"/>
      <c r="AX83"/>
      <c r="AY83"/>
      <c r="AZ83"/>
      <c r="BA83"/>
      <c r="BB83"/>
      <c r="BC83"/>
      <c r="BD83"/>
      <c r="BE83"/>
      <c r="BF83"/>
      <c r="BG83"/>
      <c r="BH83"/>
      <c r="BI83"/>
      <c r="BJ83"/>
      <c r="BK83"/>
      <c r="BL83"/>
      <c r="BM83"/>
      <c r="BN83"/>
      <c r="BO83"/>
      <c r="BP83"/>
      <c r="BQ83"/>
      <c r="BR83"/>
      <c r="BS83"/>
      <c r="BT83"/>
      <c r="BU83"/>
      <c r="BV83"/>
      <c r="BW83"/>
      <c r="BX83"/>
      <c r="BY83"/>
      <c r="BZ83"/>
      <c r="CA83"/>
      <c r="CB83"/>
      <c r="CC83"/>
      <c r="CD83"/>
      <c r="CE83"/>
      <c r="CF83"/>
      <c r="CG83"/>
      <c r="CH83"/>
      <c r="CI83"/>
      <c r="CJ83"/>
      <c r="CK83"/>
      <c r="CL83"/>
      <c r="CM83"/>
      <c r="CN83"/>
      <c r="CO83"/>
      <c r="CP83"/>
      <c r="CQ83"/>
      <c r="CR83"/>
      <c r="CS83"/>
      <c r="CT83"/>
      <c r="CU83"/>
      <c r="CV83"/>
      <c r="CW83"/>
      <c r="CX83"/>
      <c r="CY83"/>
      <c r="CZ83"/>
      <c r="DA83"/>
      <c r="DB83"/>
      <c r="DC83"/>
      <c r="DD83"/>
      <c r="DE83"/>
      <c r="DF83"/>
      <c r="DG83"/>
      <c r="DH83"/>
      <c r="DI83"/>
      <c r="DJ83"/>
      <c r="DK83"/>
      <c r="DL83"/>
      <c r="DM83"/>
      <c r="DN83"/>
      <c r="DO83"/>
      <c r="DP83"/>
      <c r="DQ83"/>
      <c r="DR83"/>
      <c r="DS83"/>
      <c r="DT83"/>
      <c r="DU83"/>
    </row>
    <row r="84" spans="1:125">
      <c r="A84" t="s">
        <v>595</v>
      </c>
      <c r="B84" t="s">
        <v>63</v>
      </c>
      <c r="C84" t="s">
        <v>593</v>
      </c>
      <c r="D84" s="1">
        <v>40000</v>
      </c>
      <c r="E84" s="1">
        <v>1148</v>
      </c>
      <c r="F84" s="1">
        <v>442.65</v>
      </c>
      <c r="G84" s="1">
        <v>1216</v>
      </c>
      <c r="H84" s="1">
        <v>25</v>
      </c>
      <c r="I84" s="1">
        <f>E84+F84+G84+H84</f>
        <v>2831.65</v>
      </c>
      <c r="J84" s="1">
        <f>D84-I84</f>
        <v>37168.35</v>
      </c>
      <c r="K84"/>
      <c r="L84"/>
      <c r="M84"/>
      <c r="N84"/>
      <c r="O84"/>
      <c r="P84"/>
      <c r="Q84"/>
      <c r="R84"/>
      <c r="S84"/>
      <c r="T84"/>
      <c r="U84"/>
      <c r="V84"/>
      <c r="W84"/>
      <c r="X84"/>
      <c r="Y84"/>
      <c r="Z84"/>
      <c r="AA84"/>
      <c r="AB84"/>
      <c r="AC84"/>
      <c r="AD84"/>
      <c r="AE84"/>
      <c r="AF84"/>
      <c r="AG84"/>
      <c r="AH84"/>
      <c r="AI84"/>
      <c r="AJ84"/>
      <c r="AK84"/>
      <c r="AL84"/>
      <c r="AM84"/>
      <c r="AN84"/>
      <c r="AO84"/>
      <c r="AP84"/>
      <c r="AQ84"/>
      <c r="AR84"/>
      <c r="AS84"/>
      <c r="AT84"/>
      <c r="AU84"/>
      <c r="AV84"/>
      <c r="AW84"/>
      <c r="AX84"/>
      <c r="AY84"/>
      <c r="AZ84"/>
      <c r="BA84"/>
      <c r="BB84"/>
      <c r="BC84"/>
      <c r="BD84"/>
      <c r="BE84"/>
      <c r="BF84"/>
      <c r="BG84"/>
      <c r="BH84"/>
      <c r="BI84"/>
      <c r="BJ84"/>
      <c r="BK84"/>
      <c r="BL84"/>
      <c r="BM84"/>
      <c r="BN84"/>
      <c r="BO84"/>
      <c r="BP84"/>
      <c r="BQ84"/>
      <c r="BR84"/>
      <c r="BS84"/>
      <c r="BT84"/>
      <c r="BU84"/>
      <c r="BV84"/>
      <c r="BW84"/>
      <c r="BX84"/>
      <c r="BY84"/>
      <c r="BZ84"/>
      <c r="CA84"/>
      <c r="CB84"/>
      <c r="CC84"/>
      <c r="CD84"/>
      <c r="CE84"/>
      <c r="CF84"/>
      <c r="CG84"/>
      <c r="CH84"/>
      <c r="CI84"/>
      <c r="CJ84"/>
      <c r="CK84"/>
      <c r="CL84"/>
      <c r="CM84"/>
      <c r="CN84"/>
      <c r="CO84"/>
      <c r="CP84"/>
      <c r="CQ84"/>
      <c r="CR84"/>
      <c r="CS84"/>
      <c r="CT84"/>
      <c r="CU84"/>
      <c r="CV84"/>
      <c r="CW84"/>
      <c r="CX84"/>
      <c r="CY84"/>
      <c r="CZ84"/>
      <c r="DA84"/>
      <c r="DB84"/>
      <c r="DC84"/>
      <c r="DD84"/>
      <c r="DE84"/>
      <c r="DF84"/>
      <c r="DG84"/>
      <c r="DH84"/>
      <c r="DI84"/>
      <c r="DJ84"/>
      <c r="DK84"/>
      <c r="DL84"/>
      <c r="DM84"/>
      <c r="DN84"/>
      <c r="DO84"/>
      <c r="DP84"/>
      <c r="DQ84"/>
      <c r="DR84"/>
      <c r="DS84"/>
      <c r="DT84"/>
      <c r="DU84"/>
    </row>
    <row r="85" spans="1:125">
      <c r="A85" t="s">
        <v>60</v>
      </c>
      <c r="B85" t="s">
        <v>66</v>
      </c>
      <c r="C85" t="s">
        <v>590</v>
      </c>
      <c r="D85" s="1">
        <v>44000</v>
      </c>
      <c r="E85" s="1">
        <v>1262.8</v>
      </c>
      <c r="F85" s="1">
        <v>852.45</v>
      </c>
      <c r="G85" s="1">
        <v>1337.6</v>
      </c>
      <c r="H85" s="1">
        <v>1056.6199999999999</v>
      </c>
      <c r="I85" s="1">
        <f t="shared" si="25"/>
        <v>4509.4699999999993</v>
      </c>
      <c r="J85" s="1">
        <f t="shared" si="26"/>
        <v>39490.53</v>
      </c>
    </row>
    <row r="86" spans="1:125">
      <c r="A86" t="s">
        <v>62</v>
      </c>
      <c r="B86" t="s">
        <v>63</v>
      </c>
      <c r="C86" t="s">
        <v>590</v>
      </c>
      <c r="D86" s="1">
        <v>44000</v>
      </c>
      <c r="E86" s="1">
        <v>1262.8</v>
      </c>
      <c r="F86" s="1">
        <v>1007.19</v>
      </c>
      <c r="G86" s="1">
        <v>1337.6</v>
      </c>
      <c r="H86" s="1">
        <v>265</v>
      </c>
      <c r="I86" s="1">
        <f t="shared" si="25"/>
        <v>3872.5899999999997</v>
      </c>
      <c r="J86" s="1">
        <f t="shared" si="26"/>
        <v>40127.410000000003</v>
      </c>
    </row>
    <row r="87" spans="1:125" s="2" customFormat="1">
      <c r="A87" t="s">
        <v>64</v>
      </c>
      <c r="B87" t="s">
        <v>68</v>
      </c>
      <c r="C87" t="s">
        <v>590</v>
      </c>
      <c r="D87" s="1">
        <v>70000</v>
      </c>
      <c r="E87" s="1">
        <v>2009</v>
      </c>
      <c r="F87" s="1">
        <v>5162.1499999999996</v>
      </c>
      <c r="G87" s="1">
        <v>2128</v>
      </c>
      <c r="H87" s="1">
        <v>1056.6199999999999</v>
      </c>
      <c r="I87" s="1">
        <f t="shared" si="25"/>
        <v>10355.77</v>
      </c>
      <c r="J87" s="1">
        <f t="shared" si="26"/>
        <v>59644.229999999996</v>
      </c>
      <c r="K87" s="6"/>
      <c r="L87" s="6"/>
      <c r="M87" s="6"/>
      <c r="N87" s="6"/>
      <c r="O87" s="6"/>
      <c r="P87" s="6"/>
      <c r="Q87" s="6"/>
      <c r="R87" s="6"/>
      <c r="S87" s="6"/>
      <c r="T87" s="6"/>
      <c r="U87" s="6"/>
      <c r="V87" s="6"/>
      <c r="W87" s="6"/>
      <c r="X87" s="6"/>
      <c r="Y87" s="6"/>
      <c r="Z87" s="6"/>
      <c r="AA87" s="6"/>
      <c r="AB87" s="6"/>
      <c r="AC87" s="6"/>
      <c r="AD87" s="6"/>
      <c r="AE87" s="6"/>
      <c r="AF87" s="6"/>
      <c r="AG87" s="6"/>
      <c r="AH87" s="6"/>
      <c r="AI87" s="6"/>
      <c r="AJ87" s="6"/>
      <c r="AK87" s="6"/>
      <c r="AL87" s="6"/>
      <c r="AM87" s="6"/>
      <c r="AN87" s="6"/>
      <c r="AO87" s="6"/>
      <c r="AP87" s="6"/>
      <c r="AQ87" s="6"/>
      <c r="AR87" s="6"/>
      <c r="AS87" s="6"/>
      <c r="AT87" s="6"/>
      <c r="AU87" s="6"/>
      <c r="AV87" s="6"/>
      <c r="AW87" s="6"/>
      <c r="AX87" s="6"/>
      <c r="AY87" s="6"/>
      <c r="AZ87" s="6"/>
      <c r="BA87" s="6"/>
      <c r="BB87" s="6"/>
      <c r="BC87" s="6"/>
      <c r="BD87" s="6"/>
      <c r="BE87" s="6"/>
      <c r="BF87" s="6"/>
      <c r="BG87" s="6"/>
      <c r="BH87" s="6"/>
      <c r="BI87" s="6"/>
      <c r="BJ87" s="6"/>
      <c r="BK87" s="6"/>
      <c r="BL87" s="6"/>
      <c r="BM87" s="6"/>
      <c r="BN87" s="6"/>
      <c r="BO87" s="6"/>
      <c r="BP87" s="6"/>
      <c r="BQ87" s="6"/>
      <c r="BR87" s="6"/>
      <c r="BS87" s="6"/>
      <c r="BT87" s="6"/>
      <c r="BU87" s="6"/>
      <c r="BV87" s="6"/>
      <c r="BW87" s="6"/>
      <c r="BX87" s="6"/>
      <c r="BY87" s="6"/>
      <c r="BZ87" s="6"/>
      <c r="CA87" s="6"/>
      <c r="CB87" s="6"/>
      <c r="CC87" s="6"/>
      <c r="CD87" s="6"/>
      <c r="CE87" s="6"/>
      <c r="CF87" s="6"/>
      <c r="CG87" s="6"/>
      <c r="CH87" s="6"/>
      <c r="CI87" s="6"/>
      <c r="CJ87" s="6"/>
      <c r="CK87" s="6"/>
      <c r="CL87" s="6"/>
      <c r="CM87" s="6"/>
      <c r="CN87" s="6"/>
      <c r="CO87" s="6"/>
      <c r="CP87" s="6"/>
      <c r="CQ87" s="6"/>
      <c r="CR87" s="6"/>
      <c r="CS87" s="6"/>
      <c r="CT87" s="6"/>
      <c r="CU87" s="6"/>
      <c r="CV87" s="6"/>
      <c r="CW87" s="6"/>
      <c r="CX87" s="6"/>
      <c r="CY87" s="6"/>
      <c r="CZ87" s="6"/>
      <c r="DA87" s="6"/>
      <c r="DB87" s="6"/>
      <c r="DC87" s="6"/>
      <c r="DD87" s="6"/>
      <c r="DE87" s="6"/>
      <c r="DF87" s="6"/>
      <c r="DG87" s="6"/>
      <c r="DH87" s="6"/>
      <c r="DI87" s="6"/>
      <c r="DJ87" s="6"/>
      <c r="DK87" s="6"/>
      <c r="DL87" s="6"/>
      <c r="DM87" s="6"/>
      <c r="DN87" s="6"/>
      <c r="DO87" s="6"/>
      <c r="DP87" s="6"/>
      <c r="DQ87" s="6"/>
      <c r="DR87" s="6"/>
      <c r="DS87" s="6"/>
      <c r="DT87" s="6"/>
      <c r="DU87" s="6"/>
    </row>
    <row r="88" spans="1:125" s="2" customFormat="1">
      <c r="A88" t="s">
        <v>65</v>
      </c>
      <c r="B88" t="s">
        <v>66</v>
      </c>
      <c r="C88" t="s">
        <v>593</v>
      </c>
      <c r="D88" s="1">
        <v>44000</v>
      </c>
      <c r="E88" s="1">
        <v>1262.8</v>
      </c>
      <c r="F88" s="1">
        <v>1007.19</v>
      </c>
      <c r="G88" s="1">
        <v>1337.6</v>
      </c>
      <c r="H88" s="1">
        <v>25</v>
      </c>
      <c r="I88" s="1">
        <f t="shared" si="25"/>
        <v>3632.5899999999997</v>
      </c>
      <c r="J88" s="1">
        <f t="shared" si="26"/>
        <v>40367.410000000003</v>
      </c>
      <c r="K88" s="6"/>
      <c r="L88" s="6"/>
      <c r="M88" s="6"/>
      <c r="N88" s="6"/>
      <c r="O88" s="6"/>
      <c r="P88" s="6"/>
      <c r="Q88" s="6"/>
      <c r="R88" s="6"/>
      <c r="S88" s="6"/>
      <c r="T88" s="6"/>
      <c r="U88" s="6"/>
      <c r="V88" s="6"/>
      <c r="W88" s="6"/>
      <c r="X88" s="6"/>
      <c r="Y88" s="6"/>
      <c r="Z88" s="6"/>
      <c r="AA88" s="6"/>
      <c r="AB88" s="6"/>
      <c r="AC88" s="6"/>
      <c r="AD88" s="6"/>
      <c r="AE88" s="6"/>
      <c r="AF88" s="6"/>
      <c r="AG88" s="6"/>
      <c r="AH88" s="6"/>
      <c r="AI88" s="6"/>
      <c r="AJ88" s="6"/>
      <c r="AK88" s="6"/>
      <c r="AL88" s="6"/>
      <c r="AM88" s="6"/>
      <c r="AN88" s="6"/>
      <c r="AO88" s="6"/>
      <c r="AP88" s="6"/>
      <c r="AQ88" s="6"/>
      <c r="AR88" s="6"/>
      <c r="AS88" s="6"/>
      <c r="AT88" s="6"/>
      <c r="AU88" s="6"/>
      <c r="AV88" s="6"/>
      <c r="AW88" s="6"/>
      <c r="AX88" s="6"/>
      <c r="AY88" s="6"/>
      <c r="AZ88" s="6"/>
      <c r="BA88" s="6"/>
      <c r="BB88" s="6"/>
      <c r="BC88" s="6"/>
      <c r="BD88" s="6"/>
      <c r="BE88" s="6"/>
      <c r="BF88" s="6"/>
      <c r="BG88" s="6"/>
      <c r="BH88" s="6"/>
      <c r="BI88" s="6"/>
      <c r="BJ88" s="6"/>
      <c r="BK88" s="6"/>
      <c r="BL88" s="6"/>
      <c r="BM88" s="6"/>
      <c r="BN88" s="6"/>
      <c r="BO88" s="6"/>
      <c r="BP88" s="6"/>
      <c r="BQ88" s="6"/>
      <c r="BR88" s="6"/>
      <c r="BS88" s="6"/>
      <c r="BT88" s="6"/>
      <c r="BU88" s="6"/>
      <c r="BV88" s="6"/>
      <c r="BW88" s="6"/>
      <c r="BX88" s="6"/>
      <c r="BY88" s="6"/>
      <c r="BZ88" s="6"/>
      <c r="CA88" s="6"/>
      <c r="CB88" s="6"/>
      <c r="CC88" s="6"/>
      <c r="CD88" s="6"/>
      <c r="CE88" s="6"/>
      <c r="CF88" s="6"/>
      <c r="CG88" s="6"/>
      <c r="CH88" s="6"/>
      <c r="CI88" s="6"/>
      <c r="CJ88" s="6"/>
      <c r="CK88" s="6"/>
      <c r="CL88" s="6"/>
      <c r="CM88" s="6"/>
      <c r="CN88" s="6"/>
      <c r="CO88" s="6"/>
      <c r="CP88" s="6"/>
      <c r="CQ88" s="6"/>
      <c r="CR88" s="6"/>
      <c r="CS88" s="6"/>
      <c r="CT88" s="6"/>
      <c r="CU88" s="6"/>
      <c r="CV88" s="6"/>
      <c r="CW88" s="6"/>
      <c r="CX88" s="6"/>
      <c r="CY88" s="6"/>
      <c r="CZ88" s="6"/>
      <c r="DA88" s="6"/>
      <c r="DB88" s="6"/>
      <c r="DC88" s="6"/>
      <c r="DD88" s="6"/>
      <c r="DE88" s="6"/>
      <c r="DF88" s="6"/>
      <c r="DG88" s="6"/>
      <c r="DH88" s="6"/>
      <c r="DI88" s="6"/>
      <c r="DJ88" s="6"/>
      <c r="DK88" s="6"/>
      <c r="DL88" s="6"/>
      <c r="DM88" s="6"/>
      <c r="DN88" s="6"/>
      <c r="DO88" s="6"/>
      <c r="DP88" s="6"/>
      <c r="DQ88" s="6"/>
      <c r="DR88" s="6"/>
      <c r="DS88" s="6"/>
      <c r="DT88" s="6"/>
      <c r="DU88" s="6"/>
    </row>
    <row r="89" spans="1:125" s="2" customFormat="1">
      <c r="A89" t="s">
        <v>67</v>
      </c>
      <c r="B89" t="s">
        <v>68</v>
      </c>
      <c r="C89" t="s">
        <v>593</v>
      </c>
      <c r="D89" s="1">
        <v>70000</v>
      </c>
      <c r="E89" s="1">
        <v>2009</v>
      </c>
      <c r="F89" s="1">
        <v>5368.48</v>
      </c>
      <c r="G89" s="1">
        <v>2128</v>
      </c>
      <c r="H89" s="1">
        <v>25</v>
      </c>
      <c r="I89" s="1">
        <f t="shared" si="25"/>
        <v>9530.48</v>
      </c>
      <c r="J89" s="1">
        <f t="shared" si="26"/>
        <v>60469.520000000004</v>
      </c>
      <c r="K89" s="6"/>
      <c r="L89" s="6"/>
      <c r="M89" s="6"/>
      <c r="N89" s="6"/>
      <c r="O89" s="6"/>
      <c r="P89" s="6"/>
      <c r="Q89" s="6"/>
      <c r="R89" s="6"/>
      <c r="S89" s="6"/>
      <c r="T89" s="6"/>
      <c r="U89" s="6"/>
      <c r="V89" s="6"/>
      <c r="W89" s="6"/>
      <c r="X89" s="6"/>
      <c r="Y89" s="6"/>
      <c r="Z89" s="6"/>
      <c r="AA89" s="6"/>
      <c r="AB89" s="6"/>
      <c r="AC89" s="6"/>
      <c r="AD89" s="6"/>
      <c r="AE89" s="6"/>
      <c r="AF89" s="6"/>
      <c r="AG89" s="6"/>
      <c r="AH89" s="6"/>
      <c r="AI89" s="6"/>
      <c r="AJ89" s="6"/>
      <c r="AK89" s="6"/>
      <c r="AL89" s="6"/>
      <c r="AM89" s="6"/>
      <c r="AN89" s="6"/>
      <c r="AO89" s="6"/>
      <c r="AP89" s="6"/>
      <c r="AQ89" s="6"/>
      <c r="AR89" s="6"/>
      <c r="AS89" s="6"/>
      <c r="AT89" s="6"/>
      <c r="AU89" s="6"/>
      <c r="AV89" s="6"/>
      <c r="AW89" s="6"/>
      <c r="AX89" s="6"/>
      <c r="AY89" s="6"/>
      <c r="AZ89" s="6"/>
      <c r="BA89" s="6"/>
      <c r="BB89" s="6"/>
      <c r="BC89" s="6"/>
      <c r="BD89" s="6"/>
      <c r="BE89" s="6"/>
      <c r="BF89" s="6"/>
      <c r="BG89" s="6"/>
      <c r="BH89" s="6"/>
      <c r="BI89" s="6"/>
      <c r="BJ89" s="6"/>
      <c r="BK89" s="6"/>
      <c r="BL89" s="6"/>
      <c r="BM89" s="6"/>
      <c r="BN89" s="6"/>
      <c r="BO89" s="6"/>
      <c r="BP89" s="6"/>
      <c r="BQ89" s="6"/>
      <c r="BR89" s="6"/>
      <c r="BS89" s="6"/>
      <c r="BT89" s="6"/>
      <c r="BU89" s="6"/>
      <c r="BV89" s="6"/>
      <c r="BW89" s="6"/>
      <c r="BX89" s="6"/>
      <c r="BY89" s="6"/>
      <c r="BZ89" s="6"/>
      <c r="CA89" s="6"/>
      <c r="CB89" s="6"/>
      <c r="CC89" s="6"/>
      <c r="CD89" s="6"/>
      <c r="CE89" s="6"/>
      <c r="CF89" s="6"/>
      <c r="CG89" s="6"/>
      <c r="CH89" s="6"/>
      <c r="CI89" s="6"/>
      <c r="CJ89" s="6"/>
      <c r="CK89" s="6"/>
      <c r="CL89" s="6"/>
      <c r="CM89" s="6"/>
      <c r="CN89" s="6"/>
      <c r="CO89" s="6"/>
      <c r="CP89" s="6"/>
      <c r="CQ89" s="6"/>
      <c r="CR89" s="6"/>
      <c r="CS89" s="6"/>
      <c r="CT89" s="6"/>
      <c r="CU89" s="6"/>
      <c r="CV89" s="6"/>
      <c r="CW89" s="6"/>
      <c r="CX89" s="6"/>
      <c r="CY89" s="6"/>
      <c r="CZ89" s="6"/>
      <c r="DA89" s="6"/>
      <c r="DB89" s="6"/>
      <c r="DC89" s="6"/>
      <c r="DD89" s="6"/>
      <c r="DE89" s="6"/>
      <c r="DF89" s="6"/>
      <c r="DG89" s="6"/>
      <c r="DH89" s="6"/>
      <c r="DI89" s="6"/>
      <c r="DJ89" s="6"/>
      <c r="DK89" s="6"/>
      <c r="DL89" s="6"/>
      <c r="DM89" s="6"/>
      <c r="DN89" s="6"/>
      <c r="DO89" s="6"/>
      <c r="DP89" s="6"/>
      <c r="DQ89" s="6"/>
      <c r="DR89" s="6"/>
      <c r="DS89" s="6"/>
      <c r="DT89" s="6"/>
      <c r="DU89" s="6"/>
    </row>
    <row r="90" spans="1:125">
      <c r="A90" t="s">
        <v>459</v>
      </c>
      <c r="B90" t="s">
        <v>63</v>
      </c>
      <c r="C90" t="s">
        <v>593</v>
      </c>
      <c r="D90" s="1">
        <v>55000</v>
      </c>
      <c r="E90" s="1">
        <v>1578.5</v>
      </c>
      <c r="F90" s="1">
        <v>2559.6799999999998</v>
      </c>
      <c r="G90" s="1">
        <v>1672</v>
      </c>
      <c r="H90" s="1">
        <v>25</v>
      </c>
      <c r="I90" s="1">
        <f t="shared" si="25"/>
        <v>5835.18</v>
      </c>
      <c r="J90" s="1">
        <f t="shared" si="26"/>
        <v>49164.82</v>
      </c>
      <c r="K90"/>
      <c r="L90"/>
      <c r="M90"/>
      <c r="N90"/>
      <c r="O90"/>
      <c r="P90"/>
      <c r="Q90"/>
      <c r="R90"/>
      <c r="S90"/>
      <c r="T90"/>
      <c r="U90"/>
      <c r="V90"/>
      <c r="W90"/>
      <c r="X90"/>
      <c r="Y90"/>
      <c r="Z90"/>
      <c r="AA90"/>
      <c r="AB90"/>
      <c r="AC90"/>
      <c r="AD90"/>
      <c r="AE90"/>
      <c r="AF90"/>
      <c r="AG90"/>
      <c r="AH90"/>
      <c r="AI90"/>
      <c r="AJ90"/>
      <c r="AK90"/>
      <c r="AL90"/>
      <c r="AM90"/>
      <c r="AN90"/>
      <c r="AO90"/>
      <c r="AP90"/>
      <c r="AQ90"/>
      <c r="AR90"/>
      <c r="AS90"/>
      <c r="AT90"/>
      <c r="AU90"/>
      <c r="AV90"/>
      <c r="AW90"/>
      <c r="AX90"/>
      <c r="AY90"/>
      <c r="AZ90"/>
      <c r="BA90"/>
      <c r="BB90"/>
      <c r="BC90"/>
      <c r="BD90"/>
      <c r="BE90"/>
      <c r="BF90"/>
      <c r="BG90"/>
      <c r="BH90"/>
      <c r="BI90"/>
      <c r="BJ90"/>
      <c r="BK90"/>
      <c r="BL90"/>
      <c r="BM90"/>
      <c r="BN90"/>
      <c r="BO90"/>
      <c r="BP90"/>
      <c r="BQ90"/>
      <c r="BR90"/>
      <c r="BS90"/>
      <c r="BT90"/>
      <c r="BU90"/>
      <c r="BV90"/>
      <c r="BW90"/>
      <c r="BX90"/>
      <c r="BY90"/>
      <c r="BZ90"/>
      <c r="CA90"/>
      <c r="CB90"/>
      <c r="CC90"/>
      <c r="CD90"/>
      <c r="CE90"/>
      <c r="CF90"/>
      <c r="CG90"/>
      <c r="CH90"/>
      <c r="CI90"/>
      <c r="CJ90"/>
      <c r="CK90"/>
      <c r="CL90"/>
      <c r="CM90"/>
      <c r="CN90"/>
      <c r="CO90"/>
      <c r="CP90"/>
      <c r="CQ90"/>
      <c r="CR90"/>
      <c r="CS90"/>
      <c r="CT90"/>
      <c r="CU90"/>
      <c r="CV90"/>
      <c r="CW90"/>
      <c r="CX90"/>
      <c r="CY90"/>
      <c r="CZ90"/>
      <c r="DA90"/>
      <c r="DB90"/>
      <c r="DC90"/>
      <c r="DD90"/>
      <c r="DE90"/>
      <c r="DF90"/>
      <c r="DG90"/>
      <c r="DH90"/>
      <c r="DI90"/>
      <c r="DJ90"/>
      <c r="DK90"/>
      <c r="DL90"/>
      <c r="DM90"/>
      <c r="DN90"/>
      <c r="DO90"/>
      <c r="DP90"/>
      <c r="DQ90"/>
      <c r="DR90"/>
      <c r="DS90"/>
      <c r="DT90"/>
      <c r="DU90"/>
    </row>
    <row r="91" spans="1:125">
      <c r="A91" t="s">
        <v>460</v>
      </c>
      <c r="B91" t="s">
        <v>23</v>
      </c>
      <c r="C91" t="s">
        <v>593</v>
      </c>
      <c r="D91" s="1">
        <v>120000</v>
      </c>
      <c r="E91" s="1">
        <v>3444</v>
      </c>
      <c r="F91" s="1">
        <v>16823.09</v>
      </c>
      <c r="G91" s="1">
        <v>3595.1</v>
      </c>
      <c r="H91" s="1">
        <v>25</v>
      </c>
      <c r="I91" s="1">
        <f t="shared" si="25"/>
        <v>23887.19</v>
      </c>
      <c r="J91" s="1">
        <f t="shared" si="26"/>
        <v>96112.81</v>
      </c>
      <c r="K91"/>
      <c r="L91"/>
      <c r="M91"/>
      <c r="N91"/>
      <c r="O91"/>
      <c r="P91"/>
      <c r="Q91"/>
      <c r="R91"/>
      <c r="S91"/>
      <c r="T91"/>
      <c r="U91"/>
      <c r="V91"/>
      <c r="W91"/>
      <c r="X91"/>
      <c r="Y91"/>
      <c r="Z91"/>
      <c r="AA91"/>
      <c r="AB91"/>
      <c r="AC91"/>
      <c r="AD91"/>
      <c r="AE91"/>
      <c r="AF91"/>
      <c r="AG91"/>
      <c r="AH91"/>
      <c r="AI91"/>
      <c r="AJ91"/>
      <c r="AK91"/>
      <c r="AL91"/>
      <c r="AM91"/>
      <c r="AN91"/>
      <c r="AO91"/>
      <c r="AP91"/>
      <c r="AQ91"/>
      <c r="AR91"/>
      <c r="AS91"/>
      <c r="AT91"/>
      <c r="AU91"/>
      <c r="AV91"/>
      <c r="AW91"/>
      <c r="AX91"/>
      <c r="AY91"/>
      <c r="AZ91"/>
      <c r="BA91"/>
      <c r="BB91"/>
      <c r="BC91"/>
      <c r="BD91"/>
      <c r="BE91"/>
      <c r="BF91"/>
      <c r="BG91"/>
      <c r="BH91"/>
      <c r="BI91"/>
      <c r="BJ91"/>
      <c r="BK91"/>
      <c r="BL91"/>
      <c r="BM91"/>
      <c r="BN91"/>
      <c r="BO91"/>
      <c r="BP91"/>
      <c r="BQ91"/>
      <c r="BR91"/>
      <c r="BS91"/>
      <c r="BT91"/>
      <c r="BU91"/>
      <c r="BV91"/>
      <c r="BW91"/>
      <c r="BX91"/>
      <c r="BY91"/>
      <c r="BZ91"/>
      <c r="CA91"/>
      <c r="CB91"/>
      <c r="CC91"/>
      <c r="CD91"/>
      <c r="CE91"/>
      <c r="CF91"/>
      <c r="CG91"/>
      <c r="CH91"/>
      <c r="CI91"/>
      <c r="CJ91"/>
      <c r="CK91"/>
      <c r="CL91"/>
      <c r="CM91"/>
      <c r="CN91"/>
      <c r="CO91"/>
      <c r="CP91"/>
      <c r="CQ91"/>
      <c r="CR91"/>
      <c r="CS91"/>
      <c r="CT91"/>
      <c r="CU91"/>
      <c r="CV91"/>
      <c r="CW91"/>
      <c r="CX91"/>
      <c r="CY91"/>
      <c r="CZ91"/>
      <c r="DA91"/>
      <c r="DB91"/>
      <c r="DC91"/>
      <c r="DD91"/>
      <c r="DE91"/>
      <c r="DF91"/>
      <c r="DG91"/>
      <c r="DH91"/>
      <c r="DI91"/>
      <c r="DJ91"/>
      <c r="DK91"/>
      <c r="DL91"/>
      <c r="DM91"/>
      <c r="DN91"/>
      <c r="DO91"/>
      <c r="DP91"/>
      <c r="DQ91"/>
      <c r="DR91"/>
      <c r="DS91"/>
      <c r="DT91"/>
      <c r="DU91"/>
    </row>
    <row r="92" spans="1:125" s="2" customFormat="1">
      <c r="A92" s="3" t="s">
        <v>18</v>
      </c>
      <c r="B92" s="3">
        <v>10</v>
      </c>
      <c r="C92" s="3"/>
      <c r="D92" s="4">
        <f t="shared" ref="D92:J92" si="27">SUM(D82:D91)</f>
        <v>582000</v>
      </c>
      <c r="E92" s="4">
        <f t="shared" si="27"/>
        <v>16703.400000000001</v>
      </c>
      <c r="F92" s="4">
        <f t="shared" si="27"/>
        <v>38178.71</v>
      </c>
      <c r="G92" s="4">
        <f t="shared" si="27"/>
        <v>17639.900000000001</v>
      </c>
      <c r="H92" s="4">
        <f t="shared" si="27"/>
        <v>4716.4799999999996</v>
      </c>
      <c r="I92" s="4">
        <f t="shared" si="27"/>
        <v>77238.489999999991</v>
      </c>
      <c r="J92" s="4">
        <f t="shared" si="27"/>
        <v>504761.51</v>
      </c>
      <c r="K92" s="6"/>
      <c r="L92" s="6"/>
      <c r="M92" s="6"/>
      <c r="N92" s="6"/>
      <c r="O92" s="6"/>
      <c r="P92" s="6"/>
      <c r="Q92" s="6"/>
      <c r="R92" s="6"/>
      <c r="S92" s="6"/>
      <c r="T92" s="6"/>
      <c r="U92" s="6"/>
      <c r="V92" s="6"/>
      <c r="W92" s="6"/>
      <c r="X92" s="6"/>
      <c r="Y92" s="6"/>
      <c r="Z92" s="6"/>
      <c r="AA92" s="6"/>
      <c r="AB92" s="6"/>
      <c r="AC92" s="6"/>
      <c r="AD92" s="6"/>
      <c r="AE92" s="6"/>
      <c r="AF92" s="6"/>
      <c r="AG92" s="6"/>
      <c r="AH92" s="6"/>
      <c r="AI92" s="6"/>
      <c r="AJ92" s="6"/>
      <c r="AK92" s="6"/>
      <c r="AL92" s="6"/>
      <c r="AM92" s="6"/>
      <c r="AN92" s="6"/>
      <c r="AO92" s="6"/>
      <c r="AP92" s="6"/>
      <c r="AQ92" s="6"/>
      <c r="AR92" s="6"/>
      <c r="AS92" s="6"/>
      <c r="AT92" s="6"/>
      <c r="AU92" s="6"/>
      <c r="AV92" s="6"/>
      <c r="AW92" s="6"/>
      <c r="AX92" s="6"/>
      <c r="AY92" s="6"/>
      <c r="AZ92" s="6"/>
      <c r="BA92" s="6"/>
      <c r="BB92" s="6"/>
      <c r="BC92" s="6"/>
      <c r="BD92" s="6"/>
      <c r="BE92" s="6"/>
      <c r="BF92" s="6"/>
      <c r="BG92" s="6"/>
      <c r="BH92" s="6"/>
      <c r="BI92" s="6"/>
      <c r="BJ92" s="6"/>
      <c r="BK92" s="6"/>
      <c r="BL92" s="6"/>
      <c r="BM92" s="6"/>
      <c r="BN92" s="6"/>
      <c r="BO92" s="6"/>
      <c r="BP92" s="6"/>
      <c r="BQ92" s="6"/>
      <c r="BR92" s="6"/>
      <c r="BS92" s="6"/>
      <c r="BT92" s="6"/>
      <c r="BU92" s="6"/>
      <c r="BV92" s="6"/>
      <c r="BW92" s="6"/>
      <c r="BX92" s="6"/>
      <c r="BY92" s="6"/>
      <c r="BZ92" s="6"/>
      <c r="CA92" s="6"/>
      <c r="CB92" s="6"/>
      <c r="CC92" s="6"/>
      <c r="CD92" s="6"/>
      <c r="CE92" s="6"/>
      <c r="CF92" s="6"/>
      <c r="CG92" s="6"/>
      <c r="CH92" s="6"/>
      <c r="CI92" s="6"/>
      <c r="CJ92" s="6"/>
      <c r="CK92" s="6"/>
      <c r="CL92" s="6"/>
      <c r="CM92" s="6"/>
      <c r="CN92" s="6"/>
      <c r="CO92" s="6"/>
      <c r="CP92" s="6"/>
      <c r="CQ92" s="6"/>
      <c r="CR92" s="6"/>
      <c r="CS92" s="6"/>
      <c r="CT92" s="6"/>
      <c r="CU92" s="6"/>
      <c r="CV92" s="6"/>
      <c r="CW92" s="6"/>
      <c r="CX92" s="6"/>
      <c r="CY92" s="6"/>
      <c r="CZ92" s="6"/>
      <c r="DA92" s="6"/>
      <c r="DB92" s="6"/>
      <c r="DC92" s="6"/>
      <c r="DD92" s="6"/>
      <c r="DE92" s="6"/>
      <c r="DF92" s="6"/>
      <c r="DG92" s="6"/>
      <c r="DH92" s="6"/>
      <c r="DI92" s="6"/>
      <c r="DJ92" s="6"/>
      <c r="DK92" s="6"/>
      <c r="DL92" s="6"/>
      <c r="DM92" s="6"/>
      <c r="DN92" s="6"/>
      <c r="DO92" s="6"/>
      <c r="DP92" s="6"/>
      <c r="DQ92" s="6"/>
      <c r="DR92" s="6"/>
      <c r="DS92" s="6"/>
      <c r="DT92" s="6"/>
      <c r="DU92" s="6"/>
    </row>
    <row r="93" spans="1:125" s="2" customFormat="1">
      <c r="A93"/>
      <c r="B93"/>
      <c r="C93"/>
      <c r="D93" s="1"/>
      <c r="E93" s="1"/>
      <c r="F93" s="1"/>
      <c r="G93" s="1"/>
      <c r="H93" s="1"/>
      <c r="I93" s="1"/>
      <c r="J93" s="1"/>
      <c r="K93" s="6"/>
      <c r="L93" s="6"/>
      <c r="M93" s="6"/>
      <c r="N93" s="6"/>
      <c r="O93" s="6"/>
      <c r="P93" s="6"/>
      <c r="Q93" s="6"/>
      <c r="R93" s="6"/>
      <c r="S93" s="6"/>
      <c r="T93" s="6"/>
      <c r="U93" s="6"/>
      <c r="V93" s="6"/>
      <c r="W93" s="6"/>
      <c r="X93" s="6"/>
      <c r="Y93" s="6"/>
      <c r="Z93" s="6"/>
      <c r="AA93" s="6"/>
      <c r="AB93" s="6"/>
      <c r="AC93" s="6"/>
      <c r="AD93" s="6"/>
      <c r="AE93" s="6"/>
      <c r="AF93" s="6"/>
      <c r="AG93" s="6"/>
      <c r="AH93" s="6"/>
      <c r="AI93" s="6"/>
      <c r="AJ93" s="6"/>
      <c r="AK93" s="6"/>
      <c r="AL93" s="6"/>
      <c r="AM93" s="6"/>
      <c r="AN93" s="6"/>
      <c r="AO93" s="6"/>
      <c r="AP93" s="6"/>
      <c r="AQ93" s="6"/>
      <c r="AR93" s="6"/>
      <c r="AS93" s="6"/>
      <c r="AT93" s="6"/>
      <c r="AU93" s="6"/>
      <c r="AV93" s="6"/>
      <c r="AW93" s="6"/>
      <c r="AX93" s="6"/>
      <c r="AY93" s="6"/>
      <c r="AZ93" s="6"/>
      <c r="BA93" s="6"/>
      <c r="BB93" s="6"/>
      <c r="BC93" s="6"/>
      <c r="BD93" s="6"/>
      <c r="BE93" s="6"/>
      <c r="BF93" s="6"/>
      <c r="BG93" s="6"/>
      <c r="BH93" s="6"/>
      <c r="BI93" s="6"/>
      <c r="BJ93" s="6"/>
      <c r="BK93" s="6"/>
      <c r="BL93" s="6"/>
      <c r="BM93" s="6"/>
      <c r="BN93" s="6"/>
      <c r="BO93" s="6"/>
      <c r="BP93" s="6"/>
      <c r="BQ93" s="6"/>
      <c r="BR93" s="6"/>
      <c r="BS93" s="6"/>
      <c r="BT93" s="6"/>
      <c r="BU93" s="6"/>
      <c r="BV93" s="6"/>
      <c r="BW93" s="6"/>
      <c r="BX93" s="6"/>
      <c r="BY93" s="6"/>
      <c r="BZ93" s="6"/>
      <c r="CA93" s="6"/>
      <c r="CB93" s="6"/>
      <c r="CC93" s="6"/>
      <c r="CD93" s="6"/>
      <c r="CE93" s="6"/>
      <c r="CF93" s="6"/>
      <c r="CG93" s="6"/>
      <c r="CH93" s="6"/>
      <c r="CI93" s="6"/>
      <c r="CJ93" s="6"/>
      <c r="CK93" s="6"/>
      <c r="CL93" s="6"/>
      <c r="CM93" s="6"/>
      <c r="CN93" s="6"/>
      <c r="CO93" s="6"/>
      <c r="CP93" s="6"/>
      <c r="CQ93" s="6"/>
      <c r="CR93" s="6"/>
      <c r="CS93" s="6"/>
      <c r="CT93" s="6"/>
      <c r="CU93" s="6"/>
      <c r="CV93" s="6"/>
      <c r="CW93" s="6"/>
      <c r="CX93" s="6"/>
      <c r="CY93" s="6"/>
      <c r="CZ93" s="6"/>
      <c r="DA93" s="6"/>
      <c r="DB93" s="6"/>
      <c r="DC93" s="6"/>
      <c r="DD93" s="6"/>
      <c r="DE93" s="6"/>
      <c r="DF93" s="6"/>
      <c r="DG93" s="6"/>
      <c r="DH93" s="6"/>
      <c r="DI93" s="6"/>
      <c r="DJ93" s="6"/>
      <c r="DK93" s="6"/>
      <c r="DL93" s="6"/>
      <c r="DM93" s="6"/>
      <c r="DN93" s="6"/>
      <c r="DO93" s="6"/>
      <c r="DP93" s="6"/>
      <c r="DQ93" s="6"/>
      <c r="DR93" s="6"/>
      <c r="DS93" s="6"/>
      <c r="DT93" s="6"/>
      <c r="DU93" s="6"/>
    </row>
    <row r="94" spans="1:125" s="2" customFormat="1">
      <c r="A94" s="17" t="s">
        <v>69</v>
      </c>
      <c r="B94" s="17"/>
      <c r="C94" s="17"/>
      <c r="D94" s="17"/>
      <c r="E94" s="17"/>
      <c r="F94" s="17"/>
      <c r="G94" s="17"/>
      <c r="H94" s="17"/>
      <c r="I94" s="17"/>
      <c r="J94" s="17"/>
      <c r="K94" s="6"/>
      <c r="L94" s="6"/>
      <c r="M94" s="6"/>
      <c r="N94" s="6"/>
      <c r="O94" s="6"/>
      <c r="P94" s="6"/>
      <c r="Q94" s="6"/>
      <c r="R94" s="6"/>
      <c r="S94" s="6"/>
      <c r="T94" s="6"/>
      <c r="U94" s="6"/>
      <c r="V94" s="6"/>
      <c r="W94" s="6"/>
      <c r="X94" s="6"/>
      <c r="Y94" s="6"/>
      <c r="Z94" s="6"/>
      <c r="AA94" s="6"/>
      <c r="AB94" s="6"/>
      <c r="AC94" s="6"/>
      <c r="AD94" s="6"/>
      <c r="AE94" s="6"/>
      <c r="AF94" s="6"/>
      <c r="AG94" s="6"/>
      <c r="AH94" s="6"/>
      <c r="AI94" s="6"/>
      <c r="AJ94" s="6"/>
      <c r="AK94" s="6"/>
      <c r="AL94" s="6"/>
      <c r="AM94" s="6"/>
      <c r="AN94" s="6"/>
      <c r="AO94" s="6"/>
      <c r="AP94" s="6"/>
      <c r="AQ94" s="6"/>
      <c r="AR94" s="6"/>
      <c r="AS94" s="6"/>
      <c r="AT94" s="6"/>
      <c r="AU94" s="6"/>
      <c r="AV94" s="6"/>
      <c r="AW94" s="6"/>
      <c r="AX94" s="6"/>
      <c r="AY94" s="6"/>
      <c r="AZ94" s="6"/>
      <c r="BA94" s="6"/>
      <c r="BB94" s="6"/>
      <c r="BC94" s="6"/>
      <c r="BD94" s="6"/>
      <c r="BE94" s="6"/>
      <c r="BF94" s="6"/>
      <c r="BG94" s="6"/>
      <c r="BH94" s="6"/>
      <c r="BI94" s="6"/>
      <c r="BJ94" s="6"/>
      <c r="BK94" s="6"/>
      <c r="BL94" s="6"/>
      <c r="BM94" s="6"/>
      <c r="BN94" s="6"/>
      <c r="BO94" s="6"/>
      <c r="BP94" s="6"/>
      <c r="BQ94" s="6"/>
      <c r="BR94" s="6"/>
      <c r="BS94" s="6"/>
      <c r="BT94" s="6"/>
      <c r="BU94" s="6"/>
      <c r="BV94" s="6"/>
      <c r="BW94" s="6"/>
      <c r="BX94" s="6"/>
      <c r="BY94" s="6"/>
      <c r="BZ94" s="6"/>
      <c r="CA94" s="6"/>
      <c r="CB94" s="6"/>
      <c r="CC94" s="6"/>
      <c r="CD94" s="6"/>
      <c r="CE94" s="6"/>
      <c r="CF94" s="6"/>
      <c r="CG94" s="6"/>
      <c r="CH94" s="6"/>
      <c r="CI94" s="6"/>
      <c r="CJ94" s="6"/>
      <c r="CK94" s="6"/>
      <c r="CL94" s="6"/>
      <c r="CM94" s="6"/>
      <c r="CN94" s="6"/>
      <c r="CO94" s="6"/>
      <c r="CP94" s="6"/>
      <c r="CQ94" s="6"/>
      <c r="CR94" s="6"/>
      <c r="CS94" s="6"/>
      <c r="CT94" s="6"/>
      <c r="CU94" s="6"/>
      <c r="CV94" s="6"/>
      <c r="CW94" s="6"/>
      <c r="CX94" s="6"/>
      <c r="CY94" s="6"/>
      <c r="CZ94" s="6"/>
      <c r="DA94" s="6"/>
      <c r="DB94" s="6"/>
      <c r="DC94" s="6"/>
      <c r="DD94" s="6"/>
      <c r="DE94" s="6"/>
      <c r="DF94" s="6"/>
      <c r="DG94" s="6"/>
      <c r="DH94" s="6"/>
      <c r="DI94" s="6"/>
      <c r="DJ94" s="6"/>
      <c r="DK94" s="6"/>
      <c r="DL94" s="6"/>
      <c r="DM94" s="6"/>
      <c r="DN94" s="6"/>
      <c r="DO94" s="6"/>
      <c r="DP94" s="6"/>
      <c r="DQ94" s="6"/>
      <c r="DR94" s="6"/>
      <c r="DS94" s="6"/>
      <c r="DT94" s="6"/>
      <c r="DU94" s="6"/>
    </row>
    <row r="95" spans="1:125">
      <c r="A95" t="s">
        <v>599</v>
      </c>
      <c r="B95" t="s">
        <v>598</v>
      </c>
      <c r="C95" t="s">
        <v>593</v>
      </c>
      <c r="D95" s="1">
        <v>25000</v>
      </c>
      <c r="E95" s="1">
        <v>717.5</v>
      </c>
      <c r="F95" s="1">
        <v>0</v>
      </c>
      <c r="G95" s="1">
        <v>760</v>
      </c>
      <c r="H95" s="1">
        <v>25</v>
      </c>
      <c r="I95" s="1">
        <f>E95+F95+G95+H95</f>
        <v>1502.5</v>
      </c>
      <c r="J95" s="1">
        <f>D95-I95</f>
        <v>23497.5</v>
      </c>
      <c r="K95"/>
      <c r="L95"/>
      <c r="M95"/>
      <c r="N95"/>
      <c r="O95"/>
      <c r="P95"/>
      <c r="Q95"/>
      <c r="R95"/>
      <c r="S95"/>
      <c r="T95"/>
      <c r="U95"/>
      <c r="V95"/>
      <c r="W95"/>
      <c r="X95"/>
      <c r="Y95"/>
      <c r="Z95"/>
      <c r="AA95"/>
      <c r="AB95"/>
      <c r="AC95"/>
      <c r="AD95"/>
      <c r="AE95"/>
      <c r="AF95"/>
      <c r="AG95"/>
      <c r="AH95"/>
      <c r="AI95"/>
      <c r="AJ95"/>
      <c r="AK95"/>
      <c r="AL95"/>
      <c r="AM95"/>
      <c r="AN95"/>
      <c r="AO95"/>
      <c r="AP95"/>
      <c r="AQ95"/>
      <c r="AR95"/>
      <c r="AS95"/>
      <c r="AT95"/>
      <c r="AU95"/>
      <c r="AV95"/>
      <c r="AW95"/>
      <c r="AX95"/>
      <c r="AY95"/>
      <c r="AZ95"/>
      <c r="BA95"/>
      <c r="BB95"/>
      <c r="BC95"/>
      <c r="BD95"/>
      <c r="BE95"/>
      <c r="BF95"/>
      <c r="BG95"/>
      <c r="BH95"/>
      <c r="BI95"/>
      <c r="BJ95"/>
      <c r="BK95"/>
      <c r="BL95"/>
      <c r="BM95"/>
      <c r="BN95"/>
      <c r="BO95"/>
      <c r="BP95"/>
      <c r="BQ95"/>
      <c r="BR95"/>
      <c r="BS95"/>
      <c r="BT95"/>
      <c r="BU95"/>
      <c r="BV95"/>
      <c r="BW95"/>
      <c r="BX95"/>
      <c r="BY95"/>
      <c r="BZ95"/>
      <c r="CA95"/>
      <c r="CB95"/>
      <c r="CC95"/>
      <c r="CD95"/>
      <c r="CE95"/>
      <c r="CF95"/>
      <c r="CG95"/>
      <c r="CH95"/>
      <c r="CI95"/>
      <c r="CJ95"/>
      <c r="CK95"/>
      <c r="CL95"/>
      <c r="CM95"/>
      <c r="CN95"/>
      <c r="CO95"/>
      <c r="CP95"/>
      <c r="CQ95"/>
      <c r="CR95"/>
      <c r="CS95"/>
      <c r="CT95"/>
      <c r="CU95"/>
      <c r="CV95"/>
      <c r="CW95"/>
      <c r="CX95"/>
      <c r="CY95"/>
      <c r="CZ95"/>
      <c r="DA95"/>
      <c r="DB95"/>
      <c r="DC95"/>
      <c r="DD95"/>
      <c r="DE95"/>
      <c r="DF95"/>
      <c r="DG95"/>
      <c r="DH95"/>
      <c r="DI95"/>
      <c r="DJ95"/>
      <c r="DK95"/>
      <c r="DL95"/>
      <c r="DM95"/>
      <c r="DN95"/>
      <c r="DO95"/>
      <c r="DP95"/>
      <c r="DQ95"/>
      <c r="DR95"/>
      <c r="DS95"/>
      <c r="DT95"/>
      <c r="DU95"/>
    </row>
    <row r="96" spans="1:125">
      <c r="A96" t="s">
        <v>536</v>
      </c>
      <c r="B96" t="s">
        <v>63</v>
      </c>
      <c r="C96" t="s">
        <v>593</v>
      </c>
      <c r="D96" s="1">
        <v>40000</v>
      </c>
      <c r="E96" s="1">
        <v>1148</v>
      </c>
      <c r="F96" s="1">
        <v>287.91000000000003</v>
      </c>
      <c r="G96" s="1">
        <v>1216</v>
      </c>
      <c r="H96" s="1">
        <v>1056.6199999999999</v>
      </c>
      <c r="I96" s="1">
        <f>E96+F96+G96+H96</f>
        <v>3708.5299999999997</v>
      </c>
      <c r="J96" s="1">
        <f>D96-I96</f>
        <v>36291.47</v>
      </c>
      <c r="K96"/>
      <c r="L96"/>
      <c r="M96"/>
      <c r="N96"/>
      <c r="O96"/>
      <c r="P96"/>
      <c r="Q96"/>
      <c r="R96"/>
      <c r="S96"/>
      <c r="T96"/>
      <c r="U96"/>
      <c r="V96"/>
      <c r="W96"/>
      <c r="X96"/>
      <c r="Y96"/>
      <c r="Z96"/>
      <c r="AA96"/>
      <c r="AB96"/>
      <c r="AC96"/>
      <c r="AD96"/>
      <c r="AE96"/>
      <c r="AF96"/>
      <c r="AG96"/>
      <c r="AH96"/>
      <c r="AI96"/>
      <c r="AJ96"/>
      <c r="AK96"/>
      <c r="AL96"/>
      <c r="AM96"/>
      <c r="AN96"/>
      <c r="AO96"/>
      <c r="AP96"/>
      <c r="AQ96"/>
      <c r="AR96"/>
      <c r="AS96"/>
      <c r="AT96"/>
      <c r="AU96"/>
      <c r="AV96"/>
      <c r="AW96"/>
      <c r="AX96"/>
      <c r="AY96"/>
      <c r="AZ96"/>
      <c r="BA96"/>
      <c r="BB96"/>
      <c r="BC96"/>
      <c r="BD96"/>
      <c r="BE96"/>
      <c r="BF96"/>
      <c r="BG96"/>
      <c r="BH96"/>
      <c r="BI96"/>
      <c r="BJ96"/>
      <c r="BK96"/>
      <c r="BL96"/>
      <c r="BM96"/>
      <c r="BN96"/>
      <c r="BO96"/>
      <c r="BP96"/>
      <c r="BQ96"/>
      <c r="BR96"/>
      <c r="BS96"/>
      <c r="BT96"/>
      <c r="BU96"/>
      <c r="BV96"/>
      <c r="BW96"/>
      <c r="BX96"/>
      <c r="BY96"/>
      <c r="BZ96"/>
      <c r="CA96"/>
      <c r="CB96"/>
      <c r="CC96"/>
      <c r="CD96"/>
      <c r="CE96"/>
      <c r="CF96"/>
      <c r="CG96"/>
      <c r="CH96"/>
      <c r="CI96"/>
      <c r="CJ96"/>
      <c r="CK96"/>
      <c r="CL96"/>
      <c r="CM96"/>
      <c r="CN96"/>
      <c r="CO96"/>
      <c r="CP96"/>
      <c r="CQ96"/>
      <c r="CR96"/>
      <c r="CS96"/>
      <c r="CT96"/>
      <c r="CU96"/>
      <c r="CV96"/>
      <c r="CW96"/>
      <c r="CX96"/>
      <c r="CY96"/>
      <c r="CZ96"/>
      <c r="DA96"/>
      <c r="DB96"/>
      <c r="DC96"/>
      <c r="DD96"/>
      <c r="DE96"/>
      <c r="DF96"/>
      <c r="DG96"/>
      <c r="DH96"/>
      <c r="DI96"/>
      <c r="DJ96"/>
      <c r="DK96"/>
      <c r="DL96"/>
      <c r="DM96"/>
      <c r="DN96"/>
      <c r="DO96"/>
      <c r="DP96"/>
      <c r="DQ96"/>
      <c r="DR96"/>
      <c r="DS96"/>
      <c r="DT96"/>
      <c r="DU96"/>
    </row>
    <row r="97" spans="1:125" s="2" customFormat="1">
      <c r="A97" t="s">
        <v>70</v>
      </c>
      <c r="B97" t="s">
        <v>480</v>
      </c>
      <c r="C97" t="s">
        <v>590</v>
      </c>
      <c r="D97" s="1">
        <v>50000</v>
      </c>
      <c r="E97" s="1">
        <v>1435</v>
      </c>
      <c r="F97" s="1">
        <v>1544.51</v>
      </c>
      <c r="G97" s="1">
        <v>1520</v>
      </c>
      <c r="H97" s="1">
        <v>2188.2399999999998</v>
      </c>
      <c r="I97" s="1">
        <f t="shared" ref="I97:I99" si="28">E97+F97+G97+H97</f>
        <v>6687.75</v>
      </c>
      <c r="J97" s="1">
        <f t="shared" ref="J97:J99" si="29">D97-I97</f>
        <v>43312.25</v>
      </c>
      <c r="K97" s="6"/>
      <c r="L97" s="6"/>
      <c r="M97" s="6"/>
      <c r="N97" s="6"/>
      <c r="O97" s="6"/>
      <c r="P97" s="6"/>
      <c r="Q97" s="6"/>
      <c r="R97" s="6"/>
      <c r="S97" s="6"/>
      <c r="T97" s="6"/>
      <c r="U97" s="6"/>
      <c r="V97" s="6"/>
      <c r="W97" s="6"/>
      <c r="X97" s="6"/>
      <c r="Y97" s="6"/>
      <c r="Z97" s="6"/>
      <c r="AA97" s="6"/>
      <c r="AB97" s="6"/>
      <c r="AC97" s="6"/>
      <c r="AD97" s="6"/>
      <c r="AE97" s="6"/>
      <c r="AF97" s="6"/>
      <c r="AG97" s="6"/>
      <c r="AH97" s="6"/>
      <c r="AI97" s="6"/>
      <c r="AJ97" s="6"/>
      <c r="AK97" s="6"/>
      <c r="AL97" s="6"/>
      <c r="AM97" s="6"/>
      <c r="AN97" s="6"/>
      <c r="AO97" s="6"/>
      <c r="AP97" s="6"/>
      <c r="AQ97" s="6"/>
      <c r="AR97" s="6"/>
      <c r="AS97" s="6"/>
      <c r="AT97" s="6"/>
      <c r="AU97" s="6"/>
      <c r="AV97" s="6"/>
      <c r="AW97" s="6"/>
      <c r="AX97" s="6"/>
      <c r="AY97" s="6"/>
      <c r="AZ97" s="6"/>
      <c r="BA97" s="6"/>
      <c r="BB97" s="6"/>
      <c r="BC97" s="6"/>
      <c r="BD97" s="6"/>
      <c r="BE97" s="6"/>
      <c r="BF97" s="6"/>
      <c r="BG97" s="6"/>
      <c r="BH97" s="6"/>
      <c r="BI97" s="6"/>
      <c r="BJ97" s="6"/>
      <c r="BK97" s="6"/>
      <c r="BL97" s="6"/>
      <c r="BM97" s="6"/>
      <c r="BN97" s="6"/>
      <c r="BO97" s="6"/>
      <c r="BP97" s="6"/>
      <c r="BQ97" s="6"/>
      <c r="BR97" s="6"/>
      <c r="BS97" s="6"/>
      <c r="BT97" s="6"/>
      <c r="BU97" s="6"/>
      <c r="BV97" s="6"/>
      <c r="BW97" s="6"/>
      <c r="BX97" s="6"/>
      <c r="BY97" s="6"/>
      <c r="BZ97" s="6"/>
      <c r="CA97" s="6"/>
      <c r="CB97" s="6"/>
      <c r="CC97" s="6"/>
      <c r="CD97" s="6"/>
      <c r="CE97" s="6"/>
      <c r="CF97" s="6"/>
      <c r="CG97" s="6"/>
      <c r="CH97" s="6"/>
      <c r="CI97" s="6"/>
      <c r="CJ97" s="6"/>
      <c r="CK97" s="6"/>
      <c r="CL97" s="6"/>
      <c r="CM97" s="6"/>
      <c r="CN97" s="6"/>
      <c r="CO97" s="6"/>
      <c r="CP97" s="6"/>
      <c r="CQ97" s="6"/>
      <c r="CR97" s="6"/>
      <c r="CS97" s="6"/>
      <c r="CT97" s="6"/>
      <c r="CU97" s="6"/>
      <c r="CV97" s="6"/>
      <c r="CW97" s="6"/>
      <c r="CX97" s="6"/>
      <c r="CY97" s="6"/>
      <c r="CZ97" s="6"/>
      <c r="DA97" s="6"/>
      <c r="DB97" s="6"/>
      <c r="DC97" s="6"/>
      <c r="DD97" s="6"/>
      <c r="DE97" s="6"/>
      <c r="DF97" s="6"/>
      <c r="DG97" s="6"/>
      <c r="DH97" s="6"/>
      <c r="DI97" s="6"/>
      <c r="DJ97" s="6"/>
      <c r="DK97" s="6"/>
      <c r="DL97" s="6"/>
      <c r="DM97" s="6"/>
      <c r="DN97" s="6"/>
      <c r="DO97" s="6"/>
      <c r="DP97" s="6"/>
      <c r="DQ97" s="6"/>
      <c r="DR97" s="6"/>
      <c r="DS97" s="6"/>
      <c r="DT97" s="6"/>
      <c r="DU97" s="6"/>
    </row>
    <row r="98" spans="1:125" s="2" customFormat="1">
      <c r="A98" t="s">
        <v>71</v>
      </c>
      <c r="B98" t="s">
        <v>61</v>
      </c>
      <c r="C98" t="s">
        <v>590</v>
      </c>
      <c r="D98" s="1">
        <v>40000</v>
      </c>
      <c r="E98" s="1">
        <v>1148</v>
      </c>
      <c r="F98" s="1">
        <v>442.65</v>
      </c>
      <c r="G98" s="1">
        <v>1216</v>
      </c>
      <c r="H98" s="1">
        <v>25</v>
      </c>
      <c r="I98" s="1">
        <f t="shared" si="28"/>
        <v>2831.65</v>
      </c>
      <c r="J98" s="1">
        <f t="shared" si="29"/>
        <v>37168.35</v>
      </c>
      <c r="K98" s="6"/>
      <c r="L98" s="6"/>
      <c r="M98" s="6"/>
      <c r="N98" s="6"/>
      <c r="O98" s="6"/>
      <c r="P98" s="6"/>
      <c r="Q98" s="6"/>
      <c r="R98" s="6"/>
      <c r="S98" s="6"/>
      <c r="T98" s="6"/>
      <c r="U98" s="6"/>
      <c r="V98" s="6"/>
      <c r="W98" s="6"/>
      <c r="X98" s="6"/>
      <c r="Y98" s="6"/>
      <c r="Z98" s="6"/>
      <c r="AA98" s="6"/>
      <c r="AB98" s="6"/>
      <c r="AC98" s="6"/>
      <c r="AD98" s="6"/>
      <c r="AE98" s="6"/>
      <c r="AF98" s="6"/>
      <c r="AG98" s="6"/>
      <c r="AH98" s="6"/>
      <c r="AI98" s="6"/>
      <c r="AJ98" s="6"/>
      <c r="AK98" s="6"/>
      <c r="AL98" s="6"/>
      <c r="AM98" s="6"/>
      <c r="AN98" s="6"/>
      <c r="AO98" s="6"/>
      <c r="AP98" s="6"/>
      <c r="AQ98" s="6"/>
      <c r="AR98" s="6"/>
      <c r="AS98" s="6"/>
      <c r="AT98" s="6"/>
      <c r="AU98" s="6"/>
      <c r="AV98" s="6"/>
      <c r="AW98" s="6"/>
      <c r="AX98" s="6"/>
      <c r="AY98" s="6"/>
      <c r="AZ98" s="6"/>
      <c r="BA98" s="6"/>
      <c r="BB98" s="6"/>
      <c r="BC98" s="6"/>
      <c r="BD98" s="6"/>
      <c r="BE98" s="6"/>
      <c r="BF98" s="6"/>
      <c r="BG98" s="6"/>
      <c r="BH98" s="6"/>
      <c r="BI98" s="6"/>
      <c r="BJ98" s="6"/>
      <c r="BK98" s="6"/>
      <c r="BL98" s="6"/>
      <c r="BM98" s="6"/>
      <c r="BN98" s="6"/>
      <c r="BO98" s="6"/>
      <c r="BP98" s="6"/>
      <c r="BQ98" s="6"/>
      <c r="BR98" s="6"/>
      <c r="BS98" s="6"/>
      <c r="BT98" s="6"/>
      <c r="BU98" s="6"/>
      <c r="BV98" s="6"/>
      <c r="BW98" s="6"/>
      <c r="BX98" s="6"/>
      <c r="BY98" s="6"/>
      <c r="BZ98" s="6"/>
      <c r="CA98" s="6"/>
      <c r="CB98" s="6"/>
      <c r="CC98" s="6"/>
      <c r="CD98" s="6"/>
      <c r="CE98" s="6"/>
      <c r="CF98" s="6"/>
      <c r="CG98" s="6"/>
      <c r="CH98" s="6"/>
      <c r="CI98" s="6"/>
      <c r="CJ98" s="6"/>
      <c r="CK98" s="6"/>
      <c r="CL98" s="6"/>
      <c r="CM98" s="6"/>
      <c r="CN98" s="6"/>
      <c r="CO98" s="6"/>
      <c r="CP98" s="6"/>
      <c r="CQ98" s="6"/>
      <c r="CR98" s="6"/>
      <c r="CS98" s="6"/>
      <c r="CT98" s="6"/>
      <c r="CU98" s="6"/>
      <c r="CV98" s="6"/>
      <c r="CW98" s="6"/>
      <c r="CX98" s="6"/>
      <c r="CY98" s="6"/>
      <c r="CZ98" s="6"/>
      <c r="DA98" s="6"/>
      <c r="DB98" s="6"/>
      <c r="DC98" s="6"/>
      <c r="DD98" s="6"/>
      <c r="DE98" s="6"/>
      <c r="DF98" s="6"/>
      <c r="DG98" s="6"/>
      <c r="DH98" s="6"/>
      <c r="DI98" s="6"/>
      <c r="DJ98" s="6"/>
      <c r="DK98" s="6"/>
      <c r="DL98" s="6"/>
      <c r="DM98" s="6"/>
      <c r="DN98" s="6"/>
      <c r="DO98" s="6"/>
      <c r="DP98" s="6"/>
      <c r="DQ98" s="6"/>
      <c r="DR98" s="6"/>
      <c r="DS98" s="6"/>
      <c r="DT98" s="6"/>
      <c r="DU98" s="6"/>
    </row>
    <row r="99" spans="1:125" s="2" customFormat="1">
      <c r="A99" t="s">
        <v>72</v>
      </c>
      <c r="B99" t="s">
        <v>61</v>
      </c>
      <c r="C99" t="s">
        <v>593</v>
      </c>
      <c r="D99" s="1">
        <v>40000</v>
      </c>
      <c r="E99" s="1">
        <v>1148</v>
      </c>
      <c r="F99" s="1">
        <v>442.65</v>
      </c>
      <c r="G99" s="1">
        <v>1216</v>
      </c>
      <c r="H99" s="1">
        <v>25</v>
      </c>
      <c r="I99" s="1">
        <f t="shared" si="28"/>
        <v>2831.65</v>
      </c>
      <c r="J99" s="1">
        <f t="shared" si="29"/>
        <v>37168.35</v>
      </c>
      <c r="K99" s="6"/>
      <c r="L99" s="6"/>
      <c r="M99" s="6"/>
      <c r="N99" s="6"/>
      <c r="O99" s="6"/>
      <c r="P99" s="6"/>
      <c r="Q99" s="6"/>
      <c r="R99" s="6"/>
      <c r="S99" s="6"/>
      <c r="T99" s="6"/>
      <c r="U99" s="6"/>
      <c r="V99" s="6"/>
      <c r="W99" s="6"/>
      <c r="X99" s="6"/>
      <c r="Y99" s="6"/>
      <c r="Z99" s="6"/>
      <c r="AA99" s="6"/>
      <c r="AB99" s="6"/>
      <c r="AC99" s="6"/>
      <c r="AD99" s="6"/>
      <c r="AE99" s="6"/>
      <c r="AF99" s="6"/>
      <c r="AG99" s="6"/>
      <c r="AH99" s="6"/>
      <c r="AI99" s="6"/>
      <c r="AJ99" s="6"/>
      <c r="AK99" s="6"/>
      <c r="AL99" s="6"/>
      <c r="AM99" s="6"/>
      <c r="AN99" s="6"/>
      <c r="AO99" s="6"/>
      <c r="AP99" s="6"/>
      <c r="AQ99" s="6"/>
      <c r="AR99" s="6"/>
      <c r="AS99" s="6"/>
      <c r="AT99" s="6"/>
      <c r="AU99" s="6"/>
      <c r="AV99" s="6"/>
      <c r="AW99" s="6"/>
      <c r="AX99" s="6"/>
      <c r="AY99" s="6"/>
      <c r="AZ99" s="6"/>
      <c r="BA99" s="6"/>
      <c r="BB99" s="6"/>
      <c r="BC99" s="6"/>
      <c r="BD99" s="6"/>
      <c r="BE99" s="6"/>
      <c r="BF99" s="6"/>
      <c r="BG99" s="6"/>
      <c r="BH99" s="6"/>
      <c r="BI99" s="6"/>
      <c r="BJ99" s="6"/>
      <c r="BK99" s="6"/>
      <c r="BL99" s="6"/>
      <c r="BM99" s="6"/>
      <c r="BN99" s="6"/>
      <c r="BO99" s="6"/>
      <c r="BP99" s="6"/>
      <c r="BQ99" s="6"/>
      <c r="BR99" s="6"/>
      <c r="BS99" s="6"/>
      <c r="BT99" s="6"/>
      <c r="BU99" s="6"/>
      <c r="BV99" s="6"/>
      <c r="BW99" s="6"/>
      <c r="BX99" s="6"/>
      <c r="BY99" s="6"/>
      <c r="BZ99" s="6"/>
      <c r="CA99" s="6"/>
      <c r="CB99" s="6"/>
      <c r="CC99" s="6"/>
      <c r="CD99" s="6"/>
      <c r="CE99" s="6"/>
      <c r="CF99" s="6"/>
      <c r="CG99" s="6"/>
      <c r="CH99" s="6"/>
      <c r="CI99" s="6"/>
      <c r="CJ99" s="6"/>
      <c r="CK99" s="6"/>
      <c r="CL99" s="6"/>
      <c r="CM99" s="6"/>
      <c r="CN99" s="6"/>
      <c r="CO99" s="6"/>
      <c r="CP99" s="6"/>
      <c r="CQ99" s="6"/>
      <c r="CR99" s="6"/>
      <c r="CS99" s="6"/>
      <c r="CT99" s="6"/>
      <c r="CU99" s="6"/>
      <c r="CV99" s="6"/>
      <c r="CW99" s="6"/>
      <c r="CX99" s="6"/>
      <c r="CY99" s="6"/>
      <c r="CZ99" s="6"/>
      <c r="DA99" s="6"/>
      <c r="DB99" s="6"/>
      <c r="DC99" s="6"/>
      <c r="DD99" s="6"/>
      <c r="DE99" s="6"/>
      <c r="DF99" s="6"/>
      <c r="DG99" s="6"/>
      <c r="DH99" s="6"/>
      <c r="DI99" s="6"/>
      <c r="DJ99" s="6"/>
      <c r="DK99" s="6"/>
      <c r="DL99" s="6"/>
      <c r="DM99" s="6"/>
      <c r="DN99" s="6"/>
      <c r="DO99" s="6"/>
      <c r="DP99" s="6"/>
      <c r="DQ99" s="6"/>
      <c r="DR99" s="6"/>
      <c r="DS99" s="6"/>
      <c r="DT99" s="6"/>
      <c r="DU99" s="6"/>
    </row>
    <row r="100" spans="1:125">
      <c r="A100" t="s">
        <v>537</v>
      </c>
      <c r="B100" t="s">
        <v>63</v>
      </c>
      <c r="C100" t="s">
        <v>593</v>
      </c>
      <c r="D100" s="1">
        <v>31000</v>
      </c>
      <c r="E100" s="1">
        <v>889.7</v>
      </c>
      <c r="F100" s="1">
        <v>0</v>
      </c>
      <c r="G100" s="1">
        <v>942.4</v>
      </c>
      <c r="H100" s="1">
        <v>25</v>
      </c>
      <c r="I100" s="1">
        <f>E100+F100+G100+H100</f>
        <v>1857.1</v>
      </c>
      <c r="J100" s="1">
        <f>D100-I100</f>
        <v>29142.9</v>
      </c>
      <c r="K100"/>
      <c r="L100"/>
      <c r="M100"/>
      <c r="N100"/>
      <c r="O100"/>
      <c r="P100"/>
      <c r="Q100"/>
      <c r="R100"/>
      <c r="S100"/>
      <c r="T100"/>
      <c r="U100"/>
      <c r="V100"/>
      <c r="W100"/>
      <c r="X100"/>
      <c r="Y100"/>
      <c r="Z100"/>
      <c r="AA100"/>
      <c r="AB100"/>
      <c r="AC100"/>
      <c r="AD100"/>
      <c r="AE100"/>
      <c r="AF100"/>
      <c r="AG100"/>
      <c r="AH100"/>
      <c r="AI100"/>
      <c r="AJ100"/>
      <c r="AK100"/>
      <c r="AL100"/>
      <c r="AM100"/>
      <c r="AN100"/>
      <c r="AO100"/>
      <c r="AP100"/>
      <c r="AQ100"/>
      <c r="AR100"/>
      <c r="AS100"/>
      <c r="AT100"/>
      <c r="AU100"/>
      <c r="AV100"/>
      <c r="AW100"/>
      <c r="AX100"/>
      <c r="AY100"/>
      <c r="AZ100"/>
      <c r="BA100"/>
      <c r="BB100"/>
      <c r="BC100"/>
      <c r="BD100"/>
      <c r="BE100"/>
      <c r="BF100"/>
      <c r="BG100"/>
      <c r="BH100"/>
      <c r="BI100"/>
      <c r="BJ100"/>
      <c r="BK100"/>
      <c r="BL100"/>
      <c r="BM100"/>
      <c r="BN100"/>
      <c r="BO100"/>
      <c r="BP100"/>
      <c r="BQ100"/>
      <c r="BR100"/>
      <c r="BS100"/>
      <c r="BT100"/>
      <c r="BU100"/>
      <c r="BV100"/>
      <c r="BW100"/>
      <c r="BX100"/>
      <c r="BY100"/>
      <c r="BZ100"/>
      <c r="CA100"/>
      <c r="CB100"/>
      <c r="CC100"/>
      <c r="CD100"/>
      <c r="CE100"/>
      <c r="CF100"/>
      <c r="CG100"/>
      <c r="CH100"/>
      <c r="CI100"/>
      <c r="CJ100"/>
      <c r="CK100"/>
      <c r="CL100"/>
      <c r="CM100"/>
      <c r="CN100"/>
      <c r="CO100"/>
      <c r="CP100"/>
      <c r="CQ100"/>
      <c r="CR100"/>
      <c r="CS100"/>
      <c r="CT100"/>
      <c r="CU100"/>
      <c r="CV100"/>
      <c r="CW100"/>
      <c r="CX100"/>
      <c r="CY100"/>
      <c r="CZ100"/>
      <c r="DA100"/>
      <c r="DB100"/>
      <c r="DC100"/>
      <c r="DD100"/>
      <c r="DE100"/>
      <c r="DF100"/>
      <c r="DG100"/>
      <c r="DH100"/>
      <c r="DI100"/>
      <c r="DJ100"/>
      <c r="DK100"/>
      <c r="DL100"/>
      <c r="DM100"/>
      <c r="DN100"/>
      <c r="DO100"/>
      <c r="DP100"/>
      <c r="DQ100"/>
      <c r="DR100"/>
      <c r="DS100"/>
      <c r="DT100"/>
      <c r="DU100"/>
    </row>
    <row r="101" spans="1:125">
      <c r="A101" s="3" t="s">
        <v>18</v>
      </c>
      <c r="B101" s="3">
        <v>6</v>
      </c>
      <c r="C101" s="3"/>
      <c r="D101" s="4">
        <f t="shared" ref="D101:J101" si="30">SUM(D95:D100)</f>
        <v>226000</v>
      </c>
      <c r="E101" s="4">
        <f t="shared" si="30"/>
        <v>6486.2</v>
      </c>
      <c r="F101" s="4">
        <f t="shared" si="30"/>
        <v>2717.7200000000003</v>
      </c>
      <c r="G101" s="4">
        <f t="shared" si="30"/>
        <v>6870.4</v>
      </c>
      <c r="H101" s="4">
        <f t="shared" si="30"/>
        <v>3344.8599999999997</v>
      </c>
      <c r="I101" s="4">
        <f t="shared" si="30"/>
        <v>19419.179999999997</v>
      </c>
      <c r="J101" s="4">
        <f t="shared" si="30"/>
        <v>206580.82</v>
      </c>
    </row>
    <row r="102" spans="1:125" s="2" customFormat="1">
      <c r="A102"/>
      <c r="B102"/>
      <c r="C102"/>
      <c r="D102" s="1"/>
      <c r="E102" s="1"/>
      <c r="F102" s="1"/>
      <c r="G102" s="1"/>
      <c r="H102" s="1"/>
      <c r="I102" s="1"/>
      <c r="J102" s="1"/>
      <c r="K102" s="6"/>
      <c r="L102" s="6"/>
      <c r="M102" s="6"/>
      <c r="N102" s="6"/>
      <c r="O102" s="6"/>
      <c r="P102" s="6"/>
      <c r="Q102" s="6"/>
      <c r="R102" s="6"/>
      <c r="S102" s="6"/>
      <c r="T102" s="6"/>
      <c r="U102" s="6"/>
      <c r="V102" s="6"/>
      <c r="W102" s="6"/>
      <c r="X102" s="6"/>
      <c r="Y102" s="6"/>
      <c r="Z102" s="6"/>
      <c r="AA102" s="6"/>
      <c r="AB102" s="6"/>
      <c r="AC102" s="6"/>
      <c r="AD102" s="6"/>
      <c r="AE102" s="6"/>
      <c r="AF102" s="6"/>
      <c r="AG102" s="6"/>
      <c r="AH102" s="6"/>
      <c r="AI102" s="6"/>
      <c r="AJ102" s="6"/>
      <c r="AK102" s="6"/>
      <c r="AL102" s="6"/>
      <c r="AM102" s="6"/>
      <c r="AN102" s="6"/>
      <c r="AO102" s="6"/>
      <c r="AP102" s="6"/>
      <c r="AQ102" s="6"/>
      <c r="AR102" s="6"/>
      <c r="AS102" s="6"/>
      <c r="AT102" s="6"/>
      <c r="AU102" s="6"/>
      <c r="AV102" s="6"/>
      <c r="AW102" s="6"/>
      <c r="AX102" s="6"/>
      <c r="AY102" s="6"/>
      <c r="AZ102" s="6"/>
      <c r="BA102" s="6"/>
      <c r="BB102" s="6"/>
      <c r="BC102" s="6"/>
      <c r="BD102" s="6"/>
      <c r="BE102" s="6"/>
      <c r="BF102" s="6"/>
      <c r="BG102" s="6"/>
      <c r="BH102" s="6"/>
      <c r="BI102" s="6"/>
      <c r="BJ102" s="6"/>
      <c r="BK102" s="6"/>
      <c r="BL102" s="6"/>
      <c r="BM102" s="6"/>
      <c r="BN102" s="6"/>
      <c r="BO102" s="6"/>
      <c r="BP102" s="6"/>
      <c r="BQ102" s="6"/>
      <c r="BR102" s="6"/>
      <c r="BS102" s="6"/>
      <c r="BT102" s="6"/>
      <c r="BU102" s="6"/>
      <c r="BV102" s="6"/>
      <c r="BW102" s="6"/>
      <c r="BX102" s="6"/>
      <c r="BY102" s="6"/>
      <c r="BZ102" s="6"/>
      <c r="CA102" s="6"/>
      <c r="CB102" s="6"/>
      <c r="CC102" s="6"/>
      <c r="CD102" s="6"/>
      <c r="CE102" s="6"/>
      <c r="CF102" s="6"/>
      <c r="CG102" s="6"/>
      <c r="CH102" s="6"/>
      <c r="CI102" s="6"/>
      <c r="CJ102" s="6"/>
      <c r="CK102" s="6"/>
      <c r="CL102" s="6"/>
      <c r="CM102" s="6"/>
      <c r="CN102" s="6"/>
      <c r="CO102" s="6"/>
      <c r="CP102" s="6"/>
      <c r="CQ102" s="6"/>
      <c r="CR102" s="6"/>
      <c r="CS102" s="6"/>
      <c r="CT102" s="6"/>
      <c r="CU102" s="6"/>
      <c r="CV102" s="6"/>
      <c r="CW102" s="6"/>
      <c r="CX102" s="6"/>
      <c r="CY102" s="6"/>
      <c r="CZ102" s="6"/>
      <c r="DA102" s="6"/>
      <c r="DB102" s="6"/>
      <c r="DC102" s="6"/>
      <c r="DD102" s="6"/>
      <c r="DE102" s="6"/>
      <c r="DF102" s="6"/>
      <c r="DG102" s="6"/>
      <c r="DH102" s="6"/>
      <c r="DI102" s="6"/>
      <c r="DJ102" s="6"/>
      <c r="DK102" s="6"/>
      <c r="DL102" s="6"/>
      <c r="DM102" s="6"/>
      <c r="DN102" s="6"/>
      <c r="DO102" s="6"/>
      <c r="DP102" s="6"/>
      <c r="DQ102" s="6"/>
      <c r="DR102" s="6"/>
      <c r="DS102" s="6"/>
      <c r="DT102" s="6"/>
      <c r="DU102" s="6"/>
    </row>
    <row r="103" spans="1:125" s="2" customFormat="1">
      <c r="A103" s="17" t="s">
        <v>75</v>
      </c>
      <c r="B103" s="17"/>
      <c r="C103" s="17"/>
      <c r="D103" s="17"/>
      <c r="E103" s="17"/>
      <c r="F103" s="17"/>
      <c r="G103" s="17"/>
      <c r="H103" s="17"/>
      <c r="I103" s="17"/>
      <c r="J103" s="17"/>
      <c r="K103" s="6"/>
      <c r="L103" s="6"/>
      <c r="M103" s="6"/>
      <c r="N103" s="6"/>
      <c r="O103" s="6"/>
      <c r="P103" s="6"/>
      <c r="Q103" s="6"/>
      <c r="R103" s="6"/>
      <c r="S103" s="6"/>
      <c r="T103" s="6"/>
      <c r="U103" s="6"/>
      <c r="V103" s="6"/>
      <c r="W103" s="6"/>
      <c r="X103" s="6"/>
      <c r="Y103" s="6"/>
      <c r="Z103" s="6"/>
      <c r="AA103" s="6"/>
      <c r="AB103" s="6"/>
      <c r="AC103" s="6"/>
      <c r="AD103" s="6"/>
      <c r="AE103" s="6"/>
      <c r="AF103" s="6"/>
      <c r="AG103" s="6"/>
      <c r="AH103" s="6"/>
      <c r="AI103" s="6"/>
      <c r="AJ103" s="6"/>
      <c r="AK103" s="6"/>
      <c r="AL103" s="6"/>
      <c r="AM103" s="6"/>
      <c r="AN103" s="6"/>
      <c r="AO103" s="6"/>
      <c r="AP103" s="6"/>
      <c r="AQ103" s="6"/>
      <c r="AR103" s="6"/>
      <c r="AS103" s="6"/>
      <c r="AT103" s="6"/>
      <c r="AU103" s="6"/>
      <c r="AV103" s="6"/>
      <c r="AW103" s="6"/>
      <c r="AX103" s="6"/>
      <c r="AY103" s="6"/>
      <c r="AZ103" s="6"/>
      <c r="BA103" s="6"/>
      <c r="BB103" s="6"/>
      <c r="BC103" s="6"/>
      <c r="BD103" s="6"/>
      <c r="BE103" s="6"/>
      <c r="BF103" s="6"/>
      <c r="BG103" s="6"/>
      <c r="BH103" s="6"/>
      <c r="BI103" s="6"/>
      <c r="BJ103" s="6"/>
      <c r="BK103" s="6"/>
      <c r="BL103" s="6"/>
      <c r="BM103" s="6"/>
      <c r="BN103" s="6"/>
      <c r="BO103" s="6"/>
      <c r="BP103" s="6"/>
      <c r="BQ103" s="6"/>
      <c r="BR103" s="6"/>
      <c r="BS103" s="6"/>
      <c r="BT103" s="6"/>
      <c r="BU103" s="6"/>
      <c r="BV103" s="6"/>
      <c r="BW103" s="6"/>
      <c r="BX103" s="6"/>
      <c r="BY103" s="6"/>
      <c r="BZ103" s="6"/>
      <c r="CA103" s="6"/>
      <c r="CB103" s="6"/>
      <c r="CC103" s="6"/>
      <c r="CD103" s="6"/>
      <c r="CE103" s="6"/>
      <c r="CF103" s="6"/>
      <c r="CG103" s="6"/>
      <c r="CH103" s="6"/>
      <c r="CI103" s="6"/>
      <c r="CJ103" s="6"/>
      <c r="CK103" s="6"/>
      <c r="CL103" s="6"/>
      <c r="CM103" s="6"/>
      <c r="CN103" s="6"/>
      <c r="CO103" s="6"/>
      <c r="CP103" s="6"/>
      <c r="CQ103" s="6"/>
      <c r="CR103" s="6"/>
      <c r="CS103" s="6"/>
      <c r="CT103" s="6"/>
      <c r="CU103" s="6"/>
      <c r="CV103" s="6"/>
      <c r="CW103" s="6"/>
      <c r="CX103" s="6"/>
      <c r="CY103" s="6"/>
      <c r="CZ103" s="6"/>
      <c r="DA103" s="6"/>
      <c r="DB103" s="6"/>
      <c r="DC103" s="6"/>
      <c r="DD103" s="6"/>
      <c r="DE103" s="6"/>
      <c r="DF103" s="6"/>
      <c r="DG103" s="6"/>
      <c r="DH103" s="6"/>
      <c r="DI103" s="6"/>
      <c r="DJ103" s="6"/>
      <c r="DK103" s="6"/>
      <c r="DL103" s="6"/>
      <c r="DM103" s="6"/>
      <c r="DN103" s="6"/>
      <c r="DO103" s="6"/>
      <c r="DP103" s="6"/>
      <c r="DQ103" s="6"/>
      <c r="DR103" s="6"/>
      <c r="DS103" s="6"/>
      <c r="DT103" s="6"/>
      <c r="DU103" s="6"/>
    </row>
    <row r="104" spans="1:125">
      <c r="A104" t="s">
        <v>538</v>
      </c>
      <c r="B104" t="s">
        <v>79</v>
      </c>
      <c r="C104" t="s">
        <v>593</v>
      </c>
      <c r="D104" s="1">
        <v>70000</v>
      </c>
      <c r="E104" s="1">
        <v>2009</v>
      </c>
      <c r="F104" s="1">
        <v>5368.48</v>
      </c>
      <c r="G104" s="1">
        <v>2128</v>
      </c>
      <c r="H104" s="1">
        <v>25</v>
      </c>
      <c r="I104" s="1">
        <f>E104+F104+G104+H104</f>
        <v>9530.48</v>
      </c>
      <c r="J104" s="1">
        <f>D104-I104</f>
        <v>60469.520000000004</v>
      </c>
      <c r="K104"/>
      <c r="L104"/>
      <c r="M104"/>
      <c r="N104"/>
      <c r="O104"/>
      <c r="P104"/>
      <c r="Q104"/>
      <c r="R104"/>
      <c r="S104"/>
      <c r="T104"/>
      <c r="U104"/>
      <c r="V104"/>
      <c r="W104"/>
      <c r="X104"/>
      <c r="Y104"/>
      <c r="Z104"/>
      <c r="AA104"/>
      <c r="AB104"/>
      <c r="AC104"/>
      <c r="AD104"/>
      <c r="AE104"/>
      <c r="AF104"/>
      <c r="AG104"/>
      <c r="AH104"/>
      <c r="AI104"/>
      <c r="AJ104"/>
      <c r="AK104"/>
      <c r="AL104"/>
      <c r="AM104"/>
      <c r="AN104"/>
      <c r="AO104"/>
      <c r="AP104"/>
      <c r="AQ104"/>
      <c r="AR104"/>
      <c r="AS104"/>
      <c r="AT104"/>
      <c r="AU104"/>
      <c r="AV104"/>
      <c r="AW104"/>
      <c r="AX104"/>
      <c r="AY104"/>
      <c r="AZ104"/>
      <c r="BA104"/>
      <c r="BB104"/>
      <c r="BC104"/>
      <c r="BD104"/>
      <c r="BE104"/>
      <c r="BF104"/>
      <c r="BG104"/>
      <c r="BH104"/>
      <c r="BI104"/>
      <c r="BJ104"/>
      <c r="BK104"/>
      <c r="BL104"/>
      <c r="BM104"/>
      <c r="BN104"/>
      <c r="BO104"/>
      <c r="BP104"/>
      <c r="BQ104"/>
      <c r="BR104"/>
      <c r="BS104"/>
      <c r="BT104"/>
      <c r="BU104"/>
      <c r="BV104"/>
      <c r="BW104"/>
      <c r="BX104"/>
      <c r="BY104"/>
      <c r="BZ104"/>
      <c r="CA104"/>
      <c r="CB104"/>
      <c r="CC104"/>
      <c r="CD104"/>
      <c r="CE104"/>
      <c r="CF104"/>
      <c r="CG104"/>
      <c r="CH104"/>
      <c r="CI104"/>
      <c r="CJ104"/>
      <c r="CK104"/>
      <c r="CL104"/>
      <c r="CM104"/>
      <c r="CN104"/>
      <c r="CO104"/>
      <c r="CP104"/>
      <c r="CQ104"/>
      <c r="CR104"/>
      <c r="CS104"/>
      <c r="CT104"/>
      <c r="CU104"/>
      <c r="CV104"/>
      <c r="CW104"/>
      <c r="CX104"/>
      <c r="CY104"/>
      <c r="CZ104"/>
      <c r="DA104"/>
      <c r="DB104"/>
      <c r="DC104"/>
      <c r="DD104"/>
      <c r="DE104"/>
      <c r="DF104"/>
      <c r="DG104"/>
      <c r="DH104"/>
      <c r="DI104"/>
      <c r="DJ104"/>
      <c r="DK104"/>
      <c r="DL104"/>
      <c r="DM104"/>
      <c r="DN104"/>
      <c r="DO104"/>
      <c r="DP104"/>
      <c r="DQ104"/>
      <c r="DR104"/>
      <c r="DS104"/>
      <c r="DT104"/>
      <c r="DU104"/>
    </row>
    <row r="105" spans="1:125" s="2" customFormat="1">
      <c r="A105" t="s">
        <v>82</v>
      </c>
      <c r="B105" t="s">
        <v>79</v>
      </c>
      <c r="C105" t="s">
        <v>590</v>
      </c>
      <c r="D105" s="1">
        <v>50000</v>
      </c>
      <c r="E105" s="1">
        <v>1435</v>
      </c>
      <c r="F105" s="1">
        <v>1854</v>
      </c>
      <c r="G105" s="1">
        <v>1520</v>
      </c>
      <c r="H105" s="1">
        <v>25</v>
      </c>
      <c r="I105" s="1">
        <f t="shared" ref="I105:I106" si="31">E105+F105+G105+H105</f>
        <v>4834</v>
      </c>
      <c r="J105" s="1">
        <f t="shared" ref="J105:J106" si="32">D105-I105</f>
        <v>45166</v>
      </c>
      <c r="K105" s="6"/>
      <c r="L105" s="6"/>
      <c r="M105" s="6"/>
      <c r="N105" s="6"/>
      <c r="O105" s="6"/>
      <c r="P105" s="6"/>
      <c r="Q105" s="6"/>
      <c r="R105" s="6"/>
      <c r="S105" s="6"/>
      <c r="T105" s="6"/>
      <c r="U105" s="6"/>
      <c r="V105" s="6"/>
      <c r="W105" s="6"/>
      <c r="X105" s="6"/>
      <c r="Y105" s="6"/>
      <c r="Z105" s="6"/>
      <c r="AA105" s="6"/>
      <c r="AB105" s="6"/>
      <c r="AC105" s="6"/>
      <c r="AD105" s="6"/>
      <c r="AE105" s="6"/>
      <c r="AF105" s="6"/>
      <c r="AG105" s="6"/>
      <c r="AH105" s="6"/>
      <c r="AI105" s="6"/>
      <c r="AJ105" s="6"/>
      <c r="AK105" s="6"/>
      <c r="AL105" s="6"/>
      <c r="AM105" s="6"/>
      <c r="AN105" s="6"/>
      <c r="AO105" s="6"/>
      <c r="AP105" s="6"/>
      <c r="AQ105" s="6"/>
      <c r="AR105" s="6"/>
      <c r="AS105" s="6"/>
      <c r="AT105" s="6"/>
      <c r="AU105" s="6"/>
      <c r="AV105" s="6"/>
      <c r="AW105" s="6"/>
      <c r="AX105" s="6"/>
      <c r="AY105" s="6"/>
      <c r="AZ105" s="6"/>
      <c r="BA105" s="6"/>
      <c r="BB105" s="6"/>
      <c r="BC105" s="6"/>
      <c r="BD105" s="6"/>
      <c r="BE105" s="6"/>
      <c r="BF105" s="6"/>
      <c r="BG105" s="6"/>
      <c r="BH105" s="6"/>
      <c r="BI105" s="6"/>
      <c r="BJ105" s="6"/>
      <c r="BK105" s="6"/>
      <c r="BL105" s="6"/>
      <c r="BM105" s="6"/>
      <c r="BN105" s="6"/>
      <c r="BO105" s="6"/>
      <c r="BP105" s="6"/>
      <c r="BQ105" s="6"/>
      <c r="BR105" s="6"/>
      <c r="BS105" s="6"/>
      <c r="BT105" s="6"/>
      <c r="BU105" s="6"/>
      <c r="BV105" s="6"/>
      <c r="BW105" s="6"/>
      <c r="BX105" s="6"/>
      <c r="BY105" s="6"/>
      <c r="BZ105" s="6"/>
      <c r="CA105" s="6"/>
      <c r="CB105" s="6"/>
      <c r="CC105" s="6"/>
      <c r="CD105" s="6"/>
      <c r="CE105" s="6"/>
      <c r="CF105" s="6"/>
      <c r="CG105" s="6"/>
      <c r="CH105" s="6"/>
      <c r="CI105" s="6"/>
      <c r="CJ105" s="6"/>
      <c r="CK105" s="6"/>
      <c r="CL105" s="6"/>
      <c r="CM105" s="6"/>
      <c r="CN105" s="6"/>
      <c r="CO105" s="6"/>
      <c r="CP105" s="6"/>
      <c r="CQ105" s="6"/>
      <c r="CR105" s="6"/>
      <c r="CS105" s="6"/>
      <c r="CT105" s="6"/>
      <c r="CU105" s="6"/>
      <c r="CV105" s="6"/>
      <c r="CW105" s="6"/>
      <c r="CX105" s="6"/>
      <c r="CY105" s="6"/>
      <c r="CZ105" s="6"/>
      <c r="DA105" s="6"/>
      <c r="DB105" s="6"/>
      <c r="DC105" s="6"/>
      <c r="DD105" s="6"/>
      <c r="DE105" s="6"/>
      <c r="DF105" s="6"/>
      <c r="DG105" s="6"/>
      <c r="DH105" s="6"/>
      <c r="DI105" s="6"/>
      <c r="DJ105" s="6"/>
      <c r="DK105" s="6"/>
      <c r="DL105" s="6"/>
      <c r="DM105" s="6"/>
      <c r="DN105" s="6"/>
      <c r="DO105" s="6"/>
      <c r="DP105" s="6"/>
      <c r="DQ105" s="6"/>
      <c r="DR105" s="6"/>
      <c r="DS105" s="6"/>
      <c r="DT105" s="6"/>
      <c r="DU105" s="6"/>
    </row>
    <row r="106" spans="1:125" s="2" customFormat="1">
      <c r="A106" t="s">
        <v>83</v>
      </c>
      <c r="B106" t="s">
        <v>77</v>
      </c>
      <c r="C106" t="s">
        <v>590</v>
      </c>
      <c r="D106" s="1">
        <v>90000</v>
      </c>
      <c r="E106" s="1">
        <v>2583</v>
      </c>
      <c r="F106" s="1">
        <v>9237.31</v>
      </c>
      <c r="G106" s="1">
        <v>2736</v>
      </c>
      <c r="H106" s="1">
        <v>2088.2399999999998</v>
      </c>
      <c r="I106" s="1">
        <f t="shared" si="31"/>
        <v>16644.55</v>
      </c>
      <c r="J106" s="1">
        <f t="shared" si="32"/>
        <v>73355.45</v>
      </c>
      <c r="K106" s="6"/>
      <c r="L106" s="6"/>
      <c r="M106" s="6"/>
      <c r="N106" s="6"/>
      <c r="O106" s="6"/>
      <c r="P106" s="6"/>
      <c r="Q106" s="6"/>
      <c r="R106" s="6"/>
      <c r="S106" s="6"/>
      <c r="T106" s="6"/>
      <c r="U106" s="6"/>
      <c r="V106" s="6"/>
      <c r="W106" s="6"/>
      <c r="X106" s="6"/>
      <c r="Y106" s="6"/>
      <c r="Z106" s="6"/>
      <c r="AA106" s="6"/>
      <c r="AB106" s="6"/>
      <c r="AC106" s="6"/>
      <c r="AD106" s="6"/>
      <c r="AE106" s="6"/>
      <c r="AF106" s="6"/>
      <c r="AG106" s="6"/>
      <c r="AH106" s="6"/>
      <c r="AI106" s="6"/>
      <c r="AJ106" s="6"/>
      <c r="AK106" s="6"/>
      <c r="AL106" s="6"/>
      <c r="AM106" s="6"/>
      <c r="AN106" s="6"/>
      <c r="AO106" s="6"/>
      <c r="AP106" s="6"/>
      <c r="AQ106" s="6"/>
      <c r="AR106" s="6"/>
      <c r="AS106" s="6"/>
      <c r="AT106" s="6"/>
      <c r="AU106" s="6"/>
      <c r="AV106" s="6"/>
      <c r="AW106" s="6"/>
      <c r="AX106" s="6"/>
      <c r="AY106" s="6"/>
      <c r="AZ106" s="6"/>
      <c r="BA106" s="6"/>
      <c r="BB106" s="6"/>
      <c r="BC106" s="6"/>
      <c r="BD106" s="6"/>
      <c r="BE106" s="6"/>
      <c r="BF106" s="6"/>
      <c r="BG106" s="6"/>
      <c r="BH106" s="6"/>
      <c r="BI106" s="6"/>
      <c r="BJ106" s="6"/>
      <c r="BK106" s="6"/>
      <c r="BL106" s="6"/>
      <c r="BM106" s="6"/>
      <c r="BN106" s="6"/>
      <c r="BO106" s="6"/>
      <c r="BP106" s="6"/>
      <c r="BQ106" s="6"/>
      <c r="BR106" s="6"/>
      <c r="BS106" s="6"/>
      <c r="BT106" s="6"/>
      <c r="BU106" s="6"/>
      <c r="BV106" s="6"/>
      <c r="BW106" s="6"/>
      <c r="BX106" s="6"/>
      <c r="BY106" s="6"/>
      <c r="BZ106" s="6"/>
      <c r="CA106" s="6"/>
      <c r="CB106" s="6"/>
      <c r="CC106" s="6"/>
      <c r="CD106" s="6"/>
      <c r="CE106" s="6"/>
      <c r="CF106" s="6"/>
      <c r="CG106" s="6"/>
      <c r="CH106" s="6"/>
      <c r="CI106" s="6"/>
      <c r="CJ106" s="6"/>
      <c r="CK106" s="6"/>
      <c r="CL106" s="6"/>
      <c r="CM106" s="6"/>
      <c r="CN106" s="6"/>
      <c r="CO106" s="6"/>
      <c r="CP106" s="6"/>
      <c r="CQ106" s="6"/>
      <c r="CR106" s="6"/>
      <c r="CS106" s="6"/>
      <c r="CT106" s="6"/>
      <c r="CU106" s="6"/>
      <c r="CV106" s="6"/>
      <c r="CW106" s="6"/>
      <c r="CX106" s="6"/>
      <c r="CY106" s="6"/>
      <c r="CZ106" s="6"/>
      <c r="DA106" s="6"/>
      <c r="DB106" s="6"/>
      <c r="DC106" s="6"/>
      <c r="DD106" s="6"/>
      <c r="DE106" s="6"/>
      <c r="DF106" s="6"/>
      <c r="DG106" s="6"/>
      <c r="DH106" s="6"/>
      <c r="DI106" s="6"/>
      <c r="DJ106" s="6"/>
      <c r="DK106" s="6"/>
      <c r="DL106" s="6"/>
      <c r="DM106" s="6"/>
      <c r="DN106" s="6"/>
      <c r="DO106" s="6"/>
      <c r="DP106" s="6"/>
      <c r="DQ106" s="6"/>
      <c r="DR106" s="6"/>
      <c r="DS106" s="6"/>
      <c r="DT106" s="6"/>
      <c r="DU106" s="6"/>
    </row>
    <row r="107" spans="1:125" s="2" customFormat="1">
      <c r="A107" s="3" t="s">
        <v>18</v>
      </c>
      <c r="B107" s="3">
        <v>3</v>
      </c>
      <c r="C107" s="3"/>
      <c r="D107" s="4">
        <f t="shared" ref="D107:J107" si="33">SUM(D104:D106)</f>
        <v>210000</v>
      </c>
      <c r="E107" s="4">
        <f t="shared" si="33"/>
        <v>6027</v>
      </c>
      <c r="F107" s="4">
        <f t="shared" si="33"/>
        <v>16459.79</v>
      </c>
      <c r="G107" s="4">
        <f t="shared" si="33"/>
        <v>6384</v>
      </c>
      <c r="H107" s="4">
        <f t="shared" si="33"/>
        <v>2138.2399999999998</v>
      </c>
      <c r="I107" s="4">
        <f t="shared" si="33"/>
        <v>31009.03</v>
      </c>
      <c r="J107" s="4">
        <f t="shared" si="33"/>
        <v>178990.97</v>
      </c>
      <c r="K107" s="6"/>
      <c r="L107" s="6"/>
      <c r="M107" s="6"/>
      <c r="N107" s="6"/>
      <c r="O107" s="6"/>
      <c r="P107" s="6"/>
      <c r="Q107" s="6"/>
      <c r="R107" s="6"/>
      <c r="S107" s="6"/>
      <c r="T107" s="6"/>
      <c r="U107" s="6"/>
      <c r="V107" s="6"/>
      <c r="W107" s="6"/>
      <c r="X107" s="6"/>
      <c r="Y107" s="6"/>
      <c r="Z107" s="6"/>
      <c r="AA107" s="6"/>
      <c r="AB107" s="6"/>
      <c r="AC107" s="6"/>
      <c r="AD107" s="6"/>
      <c r="AE107" s="6"/>
      <c r="AF107" s="6"/>
      <c r="AG107" s="6"/>
      <c r="AH107" s="6"/>
      <c r="AI107" s="6"/>
      <c r="AJ107" s="6"/>
      <c r="AK107" s="6"/>
      <c r="AL107" s="6"/>
      <c r="AM107" s="6"/>
      <c r="AN107" s="6"/>
      <c r="AO107" s="6"/>
      <c r="AP107" s="6"/>
      <c r="AQ107" s="6"/>
      <c r="AR107" s="6"/>
      <c r="AS107" s="6"/>
      <c r="AT107" s="6"/>
      <c r="AU107" s="6"/>
      <c r="AV107" s="6"/>
      <c r="AW107" s="6"/>
      <c r="AX107" s="6"/>
      <c r="AY107" s="6"/>
      <c r="AZ107" s="6"/>
      <c r="BA107" s="6"/>
      <c r="BB107" s="6"/>
      <c r="BC107" s="6"/>
      <c r="BD107" s="6"/>
      <c r="BE107" s="6"/>
      <c r="BF107" s="6"/>
      <c r="BG107" s="6"/>
      <c r="BH107" s="6"/>
      <c r="BI107" s="6"/>
      <c r="BJ107" s="6"/>
      <c r="BK107" s="6"/>
      <c r="BL107" s="6"/>
      <c r="BM107" s="6"/>
      <c r="BN107" s="6"/>
      <c r="BO107" s="6"/>
      <c r="BP107" s="6"/>
      <c r="BQ107" s="6"/>
      <c r="BR107" s="6"/>
      <c r="BS107" s="6"/>
      <c r="BT107" s="6"/>
      <c r="BU107" s="6"/>
      <c r="BV107" s="6"/>
      <c r="BW107" s="6"/>
      <c r="BX107" s="6"/>
      <c r="BY107" s="6"/>
      <c r="BZ107" s="6"/>
      <c r="CA107" s="6"/>
      <c r="CB107" s="6"/>
      <c r="CC107" s="6"/>
      <c r="CD107" s="6"/>
      <c r="CE107" s="6"/>
      <c r="CF107" s="6"/>
      <c r="CG107" s="6"/>
      <c r="CH107" s="6"/>
      <c r="CI107" s="6"/>
      <c r="CJ107" s="6"/>
      <c r="CK107" s="6"/>
      <c r="CL107" s="6"/>
      <c r="CM107" s="6"/>
      <c r="CN107" s="6"/>
      <c r="CO107" s="6"/>
      <c r="CP107" s="6"/>
      <c r="CQ107" s="6"/>
      <c r="CR107" s="6"/>
      <c r="CS107" s="6"/>
      <c r="CT107" s="6"/>
      <c r="CU107" s="6"/>
      <c r="CV107" s="6"/>
      <c r="CW107" s="6"/>
      <c r="CX107" s="6"/>
      <c r="CY107" s="6"/>
      <c r="CZ107" s="6"/>
      <c r="DA107" s="6"/>
      <c r="DB107" s="6"/>
      <c r="DC107" s="6"/>
      <c r="DD107" s="6"/>
      <c r="DE107" s="6"/>
      <c r="DF107" s="6"/>
      <c r="DG107" s="6"/>
      <c r="DH107" s="6"/>
      <c r="DI107" s="6"/>
      <c r="DJ107" s="6"/>
      <c r="DK107" s="6"/>
      <c r="DL107" s="6"/>
      <c r="DM107" s="6"/>
      <c r="DN107" s="6"/>
      <c r="DO107" s="6"/>
      <c r="DP107" s="6"/>
      <c r="DQ107" s="6"/>
      <c r="DR107" s="6"/>
      <c r="DS107" s="6"/>
      <c r="DT107" s="6"/>
      <c r="DU107" s="6"/>
    </row>
    <row r="108" spans="1:125" s="2" customFormat="1">
      <c r="A108"/>
      <c r="B108"/>
      <c r="C108"/>
      <c r="D108" s="1"/>
      <c r="E108" s="1"/>
      <c r="F108" s="1"/>
      <c r="G108" s="1"/>
      <c r="H108" s="1"/>
      <c r="I108" s="1"/>
      <c r="J108" s="1"/>
      <c r="K108" s="6"/>
      <c r="L108" s="6"/>
      <c r="M108" s="6"/>
      <c r="N108" s="6"/>
      <c r="O108" s="6"/>
      <c r="P108" s="6"/>
      <c r="Q108" s="6"/>
      <c r="R108" s="6"/>
      <c r="S108" s="6"/>
      <c r="T108" s="6"/>
      <c r="U108" s="6"/>
      <c r="V108" s="6"/>
      <c r="W108" s="6"/>
      <c r="X108" s="6"/>
      <c r="Y108" s="6"/>
      <c r="Z108" s="6"/>
      <c r="AA108" s="6"/>
      <c r="AB108" s="6"/>
      <c r="AC108" s="6"/>
      <c r="AD108" s="6"/>
      <c r="AE108" s="6"/>
      <c r="AF108" s="6"/>
      <c r="AG108" s="6"/>
      <c r="AH108" s="6"/>
      <c r="AI108" s="6"/>
      <c r="AJ108" s="6"/>
      <c r="AK108" s="6"/>
      <c r="AL108" s="6"/>
      <c r="AM108" s="6"/>
      <c r="AN108" s="6"/>
      <c r="AO108" s="6"/>
      <c r="AP108" s="6"/>
      <c r="AQ108" s="6"/>
      <c r="AR108" s="6"/>
      <c r="AS108" s="6"/>
      <c r="AT108" s="6"/>
      <c r="AU108" s="6"/>
      <c r="AV108" s="6"/>
      <c r="AW108" s="6"/>
      <c r="AX108" s="6"/>
      <c r="AY108" s="6"/>
      <c r="AZ108" s="6"/>
      <c r="BA108" s="6"/>
      <c r="BB108" s="6"/>
      <c r="BC108" s="6"/>
      <c r="BD108" s="6"/>
      <c r="BE108" s="6"/>
      <c r="BF108" s="6"/>
      <c r="BG108" s="6"/>
      <c r="BH108" s="6"/>
      <c r="BI108" s="6"/>
      <c r="BJ108" s="6"/>
      <c r="BK108" s="6"/>
      <c r="BL108" s="6"/>
      <c r="BM108" s="6"/>
      <c r="BN108" s="6"/>
      <c r="BO108" s="6"/>
      <c r="BP108" s="6"/>
      <c r="BQ108" s="6"/>
      <c r="BR108" s="6"/>
      <c r="BS108" s="6"/>
      <c r="BT108" s="6"/>
      <c r="BU108" s="6"/>
      <c r="BV108" s="6"/>
      <c r="BW108" s="6"/>
      <c r="BX108" s="6"/>
      <c r="BY108" s="6"/>
      <c r="BZ108" s="6"/>
      <c r="CA108" s="6"/>
      <c r="CB108" s="6"/>
      <c r="CC108" s="6"/>
      <c r="CD108" s="6"/>
      <c r="CE108" s="6"/>
      <c r="CF108" s="6"/>
      <c r="CG108" s="6"/>
      <c r="CH108" s="6"/>
      <c r="CI108" s="6"/>
      <c r="CJ108" s="6"/>
      <c r="CK108" s="6"/>
      <c r="CL108" s="6"/>
      <c r="CM108" s="6"/>
      <c r="CN108" s="6"/>
      <c r="CO108" s="6"/>
      <c r="CP108" s="6"/>
      <c r="CQ108" s="6"/>
      <c r="CR108" s="6"/>
      <c r="CS108" s="6"/>
      <c r="CT108" s="6"/>
      <c r="CU108" s="6"/>
      <c r="CV108" s="6"/>
      <c r="CW108" s="6"/>
      <c r="CX108" s="6"/>
      <c r="CY108" s="6"/>
      <c r="CZ108" s="6"/>
      <c r="DA108" s="6"/>
      <c r="DB108" s="6"/>
      <c r="DC108" s="6"/>
      <c r="DD108" s="6"/>
      <c r="DE108" s="6"/>
      <c r="DF108" s="6"/>
      <c r="DG108" s="6"/>
      <c r="DH108" s="6"/>
      <c r="DI108" s="6"/>
      <c r="DJ108" s="6"/>
      <c r="DK108" s="6"/>
      <c r="DL108" s="6"/>
      <c r="DM108" s="6"/>
      <c r="DN108" s="6"/>
      <c r="DO108" s="6"/>
      <c r="DP108" s="6"/>
      <c r="DQ108" s="6"/>
      <c r="DR108" s="6"/>
      <c r="DS108" s="6"/>
      <c r="DT108" s="6"/>
      <c r="DU108" s="6"/>
    </row>
    <row r="109" spans="1:125" s="2" customFormat="1">
      <c r="A109" s="17" t="s">
        <v>85</v>
      </c>
      <c r="B109" s="17"/>
      <c r="C109" s="17"/>
      <c r="D109" s="17"/>
      <c r="E109" s="17"/>
      <c r="F109" s="17"/>
      <c r="G109" s="17"/>
      <c r="H109" s="17"/>
      <c r="I109" s="17"/>
      <c r="J109" s="17"/>
      <c r="K109" s="6"/>
      <c r="L109" s="6"/>
      <c r="M109" s="6"/>
      <c r="N109" s="6"/>
      <c r="O109" s="6"/>
      <c r="P109" s="6"/>
      <c r="Q109" s="6"/>
      <c r="R109" s="6"/>
      <c r="S109" s="6"/>
      <c r="T109" s="6"/>
      <c r="U109" s="6"/>
      <c r="V109" s="6"/>
      <c r="W109" s="6"/>
      <c r="X109" s="6"/>
      <c r="Y109" s="6"/>
      <c r="Z109" s="6"/>
      <c r="AA109" s="6"/>
      <c r="AB109" s="6"/>
      <c r="AC109" s="6"/>
      <c r="AD109" s="6"/>
      <c r="AE109" s="6"/>
      <c r="AF109" s="6"/>
      <c r="AG109" s="6"/>
      <c r="AH109" s="6"/>
      <c r="AI109" s="6"/>
      <c r="AJ109" s="6"/>
      <c r="AK109" s="6"/>
      <c r="AL109" s="6"/>
      <c r="AM109" s="6"/>
      <c r="AN109" s="6"/>
      <c r="AO109" s="6"/>
      <c r="AP109" s="6"/>
      <c r="AQ109" s="6"/>
      <c r="AR109" s="6"/>
      <c r="AS109" s="6"/>
      <c r="AT109" s="6"/>
      <c r="AU109" s="6"/>
      <c r="AV109" s="6"/>
      <c r="AW109" s="6"/>
      <c r="AX109" s="6"/>
      <c r="AY109" s="6"/>
      <c r="AZ109" s="6"/>
      <c r="BA109" s="6"/>
      <c r="BB109" s="6"/>
      <c r="BC109" s="6"/>
      <c r="BD109" s="6"/>
      <c r="BE109" s="6"/>
      <c r="BF109" s="6"/>
      <c r="BG109" s="6"/>
      <c r="BH109" s="6"/>
      <c r="BI109" s="6"/>
      <c r="BJ109" s="6"/>
      <c r="BK109" s="6"/>
      <c r="BL109" s="6"/>
      <c r="BM109" s="6"/>
      <c r="BN109" s="6"/>
      <c r="BO109" s="6"/>
      <c r="BP109" s="6"/>
      <c r="BQ109" s="6"/>
      <c r="BR109" s="6"/>
      <c r="BS109" s="6"/>
      <c r="BT109" s="6"/>
      <c r="BU109" s="6"/>
      <c r="BV109" s="6"/>
      <c r="BW109" s="6"/>
      <c r="BX109" s="6"/>
      <c r="BY109" s="6"/>
      <c r="BZ109" s="6"/>
      <c r="CA109" s="6"/>
      <c r="CB109" s="6"/>
      <c r="CC109" s="6"/>
      <c r="CD109" s="6"/>
      <c r="CE109" s="6"/>
      <c r="CF109" s="6"/>
      <c r="CG109" s="6"/>
      <c r="CH109" s="6"/>
      <c r="CI109" s="6"/>
      <c r="CJ109" s="6"/>
      <c r="CK109" s="6"/>
      <c r="CL109" s="6"/>
      <c r="CM109" s="6"/>
      <c r="CN109" s="6"/>
      <c r="CO109" s="6"/>
      <c r="CP109" s="6"/>
      <c r="CQ109" s="6"/>
      <c r="CR109" s="6"/>
      <c r="CS109" s="6"/>
      <c r="CT109" s="6"/>
      <c r="CU109" s="6"/>
      <c r="CV109" s="6"/>
      <c r="CW109" s="6"/>
      <c r="CX109" s="6"/>
      <c r="CY109" s="6"/>
      <c r="CZ109" s="6"/>
      <c r="DA109" s="6"/>
      <c r="DB109" s="6"/>
      <c r="DC109" s="6"/>
      <c r="DD109" s="6"/>
      <c r="DE109" s="6"/>
      <c r="DF109" s="6"/>
      <c r="DG109" s="6"/>
      <c r="DH109" s="6"/>
      <c r="DI109" s="6"/>
      <c r="DJ109" s="6"/>
      <c r="DK109" s="6"/>
      <c r="DL109" s="6"/>
      <c r="DM109" s="6"/>
      <c r="DN109" s="6"/>
      <c r="DO109" s="6"/>
      <c r="DP109" s="6"/>
      <c r="DQ109" s="6"/>
      <c r="DR109" s="6"/>
      <c r="DS109" s="6"/>
      <c r="DT109" s="6"/>
      <c r="DU109" s="6"/>
    </row>
    <row r="110" spans="1:125">
      <c r="A110" t="s">
        <v>600</v>
      </c>
      <c r="B110" t="s">
        <v>21</v>
      </c>
      <c r="C110" t="s">
        <v>593</v>
      </c>
      <c r="D110" s="1">
        <v>45000</v>
      </c>
      <c r="E110" s="1">
        <v>1291.5</v>
      </c>
      <c r="F110" s="1">
        <v>1148.33</v>
      </c>
      <c r="G110" s="1">
        <v>1368</v>
      </c>
      <c r="H110" s="1">
        <v>25</v>
      </c>
      <c r="I110" s="1">
        <v>3832.83</v>
      </c>
      <c r="J110" s="1">
        <f>D110-I110</f>
        <v>41167.17</v>
      </c>
      <c r="K110"/>
      <c r="L110"/>
      <c r="M110"/>
      <c r="N110"/>
      <c r="O110"/>
      <c r="P110"/>
      <c r="Q110"/>
      <c r="R110"/>
      <c r="S110"/>
      <c r="T110"/>
      <c r="U110"/>
      <c r="V110"/>
      <c r="W110"/>
      <c r="X110"/>
      <c r="Y110"/>
      <c r="Z110"/>
      <c r="AA110"/>
      <c r="AB110"/>
      <c r="AC110"/>
      <c r="AD110"/>
      <c r="AE110"/>
      <c r="AF110"/>
      <c r="AG110"/>
      <c r="AH110"/>
      <c r="AI110"/>
      <c r="AJ110"/>
      <c r="AK110"/>
      <c r="AL110"/>
      <c r="AM110"/>
      <c r="AN110"/>
      <c r="AO110"/>
      <c r="AP110"/>
      <c r="AQ110"/>
      <c r="AR110"/>
      <c r="AS110"/>
      <c r="AT110"/>
      <c r="AU110"/>
      <c r="AV110"/>
      <c r="AW110"/>
      <c r="AX110"/>
      <c r="AY110"/>
      <c r="AZ110"/>
      <c r="BA110"/>
      <c r="BB110"/>
      <c r="BC110"/>
      <c r="BD110"/>
      <c r="BE110"/>
      <c r="BF110"/>
      <c r="BG110"/>
      <c r="BH110"/>
      <c r="BI110"/>
      <c r="BJ110"/>
      <c r="BK110"/>
      <c r="BL110"/>
      <c r="BM110"/>
      <c r="BN110"/>
      <c r="BO110"/>
      <c r="BP110"/>
      <c r="BQ110"/>
      <c r="BR110"/>
      <c r="BS110"/>
      <c r="BT110"/>
      <c r="BU110"/>
      <c r="BV110"/>
      <c r="BW110"/>
      <c r="BX110"/>
      <c r="BY110"/>
      <c r="BZ110"/>
      <c r="CA110"/>
      <c r="CB110"/>
      <c r="CC110"/>
      <c r="CD110"/>
      <c r="CE110"/>
      <c r="CF110"/>
      <c r="CG110"/>
      <c r="CH110"/>
      <c r="CI110"/>
      <c r="CJ110"/>
      <c r="CK110"/>
      <c r="CL110"/>
      <c r="CM110"/>
      <c r="CN110"/>
      <c r="CO110"/>
      <c r="CP110"/>
      <c r="CQ110"/>
      <c r="CR110"/>
      <c r="CS110"/>
      <c r="CT110"/>
      <c r="CU110"/>
      <c r="CV110"/>
      <c r="CW110"/>
      <c r="CX110"/>
      <c r="CY110"/>
      <c r="CZ110"/>
      <c r="DA110"/>
      <c r="DB110"/>
      <c r="DC110"/>
      <c r="DD110"/>
      <c r="DE110"/>
      <c r="DF110"/>
      <c r="DG110"/>
      <c r="DH110"/>
      <c r="DI110"/>
      <c r="DJ110"/>
      <c r="DK110"/>
      <c r="DL110"/>
      <c r="DM110"/>
      <c r="DN110"/>
      <c r="DO110"/>
      <c r="DP110"/>
      <c r="DQ110"/>
      <c r="DR110"/>
      <c r="DS110"/>
      <c r="DT110"/>
      <c r="DU110"/>
    </row>
    <row r="111" spans="1:125">
      <c r="A111" t="s">
        <v>236</v>
      </c>
      <c r="B111" t="s">
        <v>34</v>
      </c>
      <c r="C111" t="s">
        <v>590</v>
      </c>
      <c r="D111" s="1">
        <v>25000</v>
      </c>
      <c r="E111" s="1">
        <v>717.5</v>
      </c>
      <c r="F111" s="1">
        <v>0</v>
      </c>
      <c r="G111" s="1">
        <v>760</v>
      </c>
      <c r="H111" s="1">
        <v>665</v>
      </c>
      <c r="I111" s="1">
        <f>E111+F111+G111+H111</f>
        <v>2142.5</v>
      </c>
      <c r="J111" s="1">
        <f>D111-I111</f>
        <v>22857.5</v>
      </c>
    </row>
    <row r="112" spans="1:125" s="2" customFormat="1">
      <c r="A112" t="s">
        <v>86</v>
      </c>
      <c r="B112" t="s">
        <v>481</v>
      </c>
      <c r="C112" t="s">
        <v>590</v>
      </c>
      <c r="D112" s="1">
        <v>70000</v>
      </c>
      <c r="E112" s="1">
        <v>2009</v>
      </c>
      <c r="F112" s="1">
        <v>5368.48</v>
      </c>
      <c r="G112" s="1">
        <v>2128</v>
      </c>
      <c r="H112" s="1">
        <v>75</v>
      </c>
      <c r="I112" s="1">
        <f t="shared" ref="I112:I117" si="34">E112+F112+G112+H112</f>
        <v>9580.48</v>
      </c>
      <c r="J112" s="1">
        <f t="shared" ref="J112:J117" si="35">D112-I112</f>
        <v>60419.520000000004</v>
      </c>
      <c r="K112" s="6"/>
      <c r="L112" s="6"/>
      <c r="M112" s="6"/>
      <c r="N112" s="6"/>
      <c r="O112" s="6"/>
      <c r="P112" s="6"/>
      <c r="Q112" s="6"/>
      <c r="R112" s="6"/>
      <c r="S112" s="6"/>
      <c r="T112" s="6"/>
      <c r="U112" s="6"/>
      <c r="V112" s="6"/>
      <c r="W112" s="6"/>
      <c r="X112" s="6"/>
      <c r="Y112" s="6"/>
      <c r="Z112" s="6"/>
      <c r="AA112" s="6"/>
      <c r="AB112" s="6"/>
      <c r="AC112" s="6"/>
      <c r="AD112" s="6"/>
      <c r="AE112" s="6"/>
      <c r="AF112" s="6"/>
      <c r="AG112" s="6"/>
      <c r="AH112" s="6"/>
      <c r="AI112" s="6"/>
      <c r="AJ112" s="6"/>
      <c r="AK112" s="6"/>
      <c r="AL112" s="6"/>
      <c r="AM112" s="6"/>
      <c r="AN112" s="6"/>
      <c r="AO112" s="6"/>
      <c r="AP112" s="6"/>
      <c r="AQ112" s="6"/>
      <c r="AR112" s="6"/>
      <c r="AS112" s="6"/>
      <c r="AT112" s="6"/>
      <c r="AU112" s="6"/>
      <c r="AV112" s="6"/>
      <c r="AW112" s="6"/>
      <c r="AX112" s="6"/>
      <c r="AY112" s="6"/>
      <c r="AZ112" s="6"/>
      <c r="BA112" s="6"/>
      <c r="BB112" s="6"/>
      <c r="BC112" s="6"/>
      <c r="BD112" s="6"/>
      <c r="BE112" s="6"/>
      <c r="BF112" s="6"/>
      <c r="BG112" s="6"/>
      <c r="BH112" s="6"/>
      <c r="BI112" s="6"/>
      <c r="BJ112" s="6"/>
      <c r="BK112" s="6"/>
      <c r="BL112" s="6"/>
      <c r="BM112" s="6"/>
      <c r="BN112" s="6"/>
      <c r="BO112" s="6"/>
      <c r="BP112" s="6"/>
      <c r="BQ112" s="6"/>
      <c r="BR112" s="6"/>
      <c r="BS112" s="6"/>
      <c r="BT112" s="6"/>
      <c r="BU112" s="6"/>
      <c r="BV112" s="6"/>
      <c r="BW112" s="6"/>
      <c r="BX112" s="6"/>
      <c r="BY112" s="6"/>
      <c r="BZ112" s="6"/>
      <c r="CA112" s="6"/>
      <c r="CB112" s="6"/>
      <c r="CC112" s="6"/>
      <c r="CD112" s="6"/>
      <c r="CE112" s="6"/>
      <c r="CF112" s="6"/>
      <c r="CG112" s="6"/>
      <c r="CH112" s="6"/>
      <c r="CI112" s="6"/>
      <c r="CJ112" s="6"/>
      <c r="CK112" s="6"/>
      <c r="CL112" s="6"/>
      <c r="CM112" s="6"/>
      <c r="CN112" s="6"/>
      <c r="CO112" s="6"/>
      <c r="CP112" s="6"/>
      <c r="CQ112" s="6"/>
      <c r="CR112" s="6"/>
      <c r="CS112" s="6"/>
      <c r="CT112" s="6"/>
      <c r="CU112" s="6"/>
      <c r="CV112" s="6"/>
      <c r="CW112" s="6"/>
      <c r="CX112" s="6"/>
      <c r="CY112" s="6"/>
      <c r="CZ112" s="6"/>
      <c r="DA112" s="6"/>
      <c r="DB112" s="6"/>
      <c r="DC112" s="6"/>
      <c r="DD112" s="6"/>
      <c r="DE112" s="6"/>
      <c r="DF112" s="6"/>
      <c r="DG112" s="6"/>
      <c r="DH112" s="6"/>
      <c r="DI112" s="6"/>
      <c r="DJ112" s="6"/>
      <c r="DK112" s="6"/>
      <c r="DL112" s="6"/>
      <c r="DM112" s="6"/>
      <c r="DN112" s="6"/>
      <c r="DO112" s="6"/>
      <c r="DP112" s="6"/>
      <c r="DQ112" s="6"/>
      <c r="DR112" s="6"/>
      <c r="DS112" s="6"/>
      <c r="DT112" s="6"/>
      <c r="DU112" s="6"/>
    </row>
    <row r="113" spans="1:125" s="2" customFormat="1">
      <c r="A113" t="s">
        <v>87</v>
      </c>
      <c r="B113" t="s">
        <v>21</v>
      </c>
      <c r="C113" t="s">
        <v>590</v>
      </c>
      <c r="D113" s="1">
        <v>35250</v>
      </c>
      <c r="E113" s="1">
        <v>1011.68</v>
      </c>
      <c r="F113" s="1">
        <v>0</v>
      </c>
      <c r="G113" s="1">
        <v>1071.5999999999999</v>
      </c>
      <c r="H113" s="1">
        <v>1196.6199999999999</v>
      </c>
      <c r="I113" s="1">
        <f t="shared" si="34"/>
        <v>3279.8999999999996</v>
      </c>
      <c r="J113" s="1">
        <f t="shared" si="35"/>
        <v>31970.1</v>
      </c>
      <c r="K113" s="6"/>
      <c r="L113" s="6"/>
      <c r="M113" s="6"/>
      <c r="N113" s="6"/>
      <c r="O113" s="6"/>
      <c r="P113" s="6"/>
      <c r="Q113" s="6"/>
      <c r="R113" s="6"/>
      <c r="S113" s="6"/>
      <c r="T113" s="6"/>
      <c r="U113" s="6"/>
      <c r="V113" s="6"/>
      <c r="W113" s="6"/>
      <c r="X113" s="6"/>
      <c r="Y113" s="6"/>
      <c r="Z113" s="6"/>
      <c r="AA113" s="6"/>
      <c r="AB113" s="6"/>
      <c r="AC113" s="6"/>
      <c r="AD113" s="6"/>
      <c r="AE113" s="6"/>
      <c r="AF113" s="6"/>
      <c r="AG113" s="6"/>
      <c r="AH113" s="6"/>
      <c r="AI113" s="6"/>
      <c r="AJ113" s="6"/>
      <c r="AK113" s="6"/>
      <c r="AL113" s="6"/>
      <c r="AM113" s="6"/>
      <c r="AN113" s="6"/>
      <c r="AO113" s="6"/>
      <c r="AP113" s="6"/>
      <c r="AQ113" s="6"/>
      <c r="AR113" s="6"/>
      <c r="AS113" s="6"/>
      <c r="AT113" s="6"/>
      <c r="AU113" s="6"/>
      <c r="AV113" s="6"/>
      <c r="AW113" s="6"/>
      <c r="AX113" s="6"/>
      <c r="AY113" s="6"/>
      <c r="AZ113" s="6"/>
      <c r="BA113" s="6"/>
      <c r="BB113" s="6"/>
      <c r="BC113" s="6"/>
      <c r="BD113" s="6"/>
      <c r="BE113" s="6"/>
      <c r="BF113" s="6"/>
      <c r="BG113" s="6"/>
      <c r="BH113" s="6"/>
      <c r="BI113" s="6"/>
      <c r="BJ113" s="6"/>
      <c r="BK113" s="6"/>
      <c r="BL113" s="6"/>
      <c r="BM113" s="6"/>
      <c r="BN113" s="6"/>
      <c r="BO113" s="6"/>
      <c r="BP113" s="6"/>
      <c r="BQ113" s="6"/>
      <c r="BR113" s="6"/>
      <c r="BS113" s="6"/>
      <c r="BT113" s="6"/>
      <c r="BU113" s="6"/>
      <c r="BV113" s="6"/>
      <c r="BW113" s="6"/>
      <c r="BX113" s="6"/>
      <c r="BY113" s="6"/>
      <c r="BZ113" s="6"/>
      <c r="CA113" s="6"/>
      <c r="CB113" s="6"/>
      <c r="CC113" s="6"/>
      <c r="CD113" s="6"/>
      <c r="CE113" s="6"/>
      <c r="CF113" s="6"/>
      <c r="CG113" s="6"/>
      <c r="CH113" s="6"/>
      <c r="CI113" s="6"/>
      <c r="CJ113" s="6"/>
      <c r="CK113" s="6"/>
      <c r="CL113" s="6"/>
      <c r="CM113" s="6"/>
      <c r="CN113" s="6"/>
      <c r="CO113" s="6"/>
      <c r="CP113" s="6"/>
      <c r="CQ113" s="6"/>
      <c r="CR113" s="6"/>
      <c r="CS113" s="6"/>
      <c r="CT113" s="6"/>
      <c r="CU113" s="6"/>
      <c r="CV113" s="6"/>
      <c r="CW113" s="6"/>
      <c r="CX113" s="6"/>
      <c r="CY113" s="6"/>
      <c r="CZ113" s="6"/>
      <c r="DA113" s="6"/>
      <c r="DB113" s="6"/>
      <c r="DC113" s="6"/>
      <c r="DD113" s="6"/>
      <c r="DE113" s="6"/>
      <c r="DF113" s="6"/>
      <c r="DG113" s="6"/>
      <c r="DH113" s="6"/>
      <c r="DI113" s="6"/>
      <c r="DJ113" s="6"/>
      <c r="DK113" s="6"/>
      <c r="DL113" s="6"/>
      <c r="DM113" s="6"/>
      <c r="DN113" s="6"/>
      <c r="DO113" s="6"/>
      <c r="DP113" s="6"/>
      <c r="DQ113" s="6"/>
      <c r="DR113" s="6"/>
      <c r="DS113" s="6"/>
      <c r="DT113" s="6"/>
      <c r="DU113" s="6"/>
    </row>
    <row r="114" spans="1:125" s="2" customFormat="1">
      <c r="A114" t="s">
        <v>88</v>
      </c>
      <c r="B114" t="s">
        <v>34</v>
      </c>
      <c r="C114" t="s">
        <v>590</v>
      </c>
      <c r="D114" s="1">
        <v>30000</v>
      </c>
      <c r="E114" s="1">
        <v>861</v>
      </c>
      <c r="F114" s="1">
        <v>0</v>
      </c>
      <c r="G114" s="1">
        <v>912</v>
      </c>
      <c r="H114" s="1">
        <v>25</v>
      </c>
      <c r="I114" s="1">
        <f t="shared" si="34"/>
        <v>1798</v>
      </c>
      <c r="J114" s="1">
        <f t="shared" si="35"/>
        <v>28202</v>
      </c>
      <c r="K114" s="6"/>
      <c r="L114" s="6"/>
      <c r="M114" s="6"/>
      <c r="N114" s="6"/>
      <c r="O114" s="6"/>
      <c r="P114" s="6"/>
      <c r="Q114" s="6"/>
      <c r="R114" s="6"/>
      <c r="S114" s="6"/>
      <c r="T114" s="6"/>
      <c r="U114" s="6"/>
      <c r="V114" s="6"/>
      <c r="W114" s="6"/>
      <c r="X114" s="6"/>
      <c r="Y114" s="6"/>
      <c r="Z114" s="6"/>
      <c r="AA114" s="6"/>
      <c r="AB114" s="6"/>
      <c r="AC114" s="6"/>
      <c r="AD114" s="6"/>
      <c r="AE114" s="6"/>
      <c r="AF114" s="6"/>
      <c r="AG114" s="6"/>
      <c r="AH114" s="6"/>
      <c r="AI114" s="6"/>
      <c r="AJ114" s="6"/>
      <c r="AK114" s="6"/>
      <c r="AL114" s="6"/>
      <c r="AM114" s="6"/>
      <c r="AN114" s="6"/>
      <c r="AO114" s="6"/>
      <c r="AP114" s="6"/>
      <c r="AQ114" s="6"/>
      <c r="AR114" s="6"/>
      <c r="AS114" s="6"/>
      <c r="AT114" s="6"/>
      <c r="AU114" s="6"/>
      <c r="AV114" s="6"/>
      <c r="AW114" s="6"/>
      <c r="AX114" s="6"/>
      <c r="AY114" s="6"/>
      <c r="AZ114" s="6"/>
      <c r="BA114" s="6"/>
      <c r="BB114" s="6"/>
      <c r="BC114" s="6"/>
      <c r="BD114" s="6"/>
      <c r="BE114" s="6"/>
      <c r="BF114" s="6"/>
      <c r="BG114" s="6"/>
      <c r="BH114" s="6"/>
      <c r="BI114" s="6"/>
      <c r="BJ114" s="6"/>
      <c r="BK114" s="6"/>
      <c r="BL114" s="6"/>
      <c r="BM114" s="6"/>
      <c r="BN114" s="6"/>
      <c r="BO114" s="6"/>
      <c r="BP114" s="6"/>
      <c r="BQ114" s="6"/>
      <c r="BR114" s="6"/>
      <c r="BS114" s="6"/>
      <c r="BT114" s="6"/>
      <c r="BU114" s="6"/>
      <c r="BV114" s="6"/>
      <c r="BW114" s="6"/>
      <c r="BX114" s="6"/>
      <c r="BY114" s="6"/>
      <c r="BZ114" s="6"/>
      <c r="CA114" s="6"/>
      <c r="CB114" s="6"/>
      <c r="CC114" s="6"/>
      <c r="CD114" s="6"/>
      <c r="CE114" s="6"/>
      <c r="CF114" s="6"/>
      <c r="CG114" s="6"/>
      <c r="CH114" s="6"/>
      <c r="CI114" s="6"/>
      <c r="CJ114" s="6"/>
      <c r="CK114" s="6"/>
      <c r="CL114" s="6"/>
      <c r="CM114" s="6"/>
      <c r="CN114" s="6"/>
      <c r="CO114" s="6"/>
      <c r="CP114" s="6"/>
      <c r="CQ114" s="6"/>
      <c r="CR114" s="6"/>
      <c r="CS114" s="6"/>
      <c r="CT114" s="6"/>
      <c r="CU114" s="6"/>
      <c r="CV114" s="6"/>
      <c r="CW114" s="6"/>
      <c r="CX114" s="6"/>
      <c r="CY114" s="6"/>
      <c r="CZ114" s="6"/>
      <c r="DA114" s="6"/>
      <c r="DB114" s="6"/>
      <c r="DC114" s="6"/>
      <c r="DD114" s="6"/>
      <c r="DE114" s="6"/>
      <c r="DF114" s="6"/>
      <c r="DG114" s="6"/>
      <c r="DH114" s="6"/>
      <c r="DI114" s="6"/>
      <c r="DJ114" s="6"/>
      <c r="DK114" s="6"/>
      <c r="DL114" s="6"/>
      <c r="DM114" s="6"/>
      <c r="DN114" s="6"/>
      <c r="DO114" s="6"/>
      <c r="DP114" s="6"/>
      <c r="DQ114" s="6"/>
      <c r="DR114" s="6"/>
      <c r="DS114" s="6"/>
      <c r="DT114" s="6"/>
      <c r="DU114" s="6"/>
    </row>
    <row r="115" spans="1:125" s="2" customFormat="1">
      <c r="A115" t="s">
        <v>89</v>
      </c>
      <c r="B115" t="s">
        <v>34</v>
      </c>
      <c r="C115" t="s">
        <v>590</v>
      </c>
      <c r="D115" s="1">
        <v>25000</v>
      </c>
      <c r="E115" s="1">
        <v>717.5</v>
      </c>
      <c r="F115" s="1">
        <v>0</v>
      </c>
      <c r="G115" s="1">
        <v>760</v>
      </c>
      <c r="H115" s="1">
        <v>205</v>
      </c>
      <c r="I115" s="1">
        <f t="shared" si="34"/>
        <v>1682.5</v>
      </c>
      <c r="J115" s="1">
        <f t="shared" si="35"/>
        <v>23317.5</v>
      </c>
      <c r="K115" s="6"/>
      <c r="L115" s="6"/>
      <c r="M115" s="6"/>
      <c r="N115" s="6"/>
      <c r="O115" s="6"/>
      <c r="P115" s="6"/>
      <c r="Q115" s="6"/>
      <c r="R115" s="6"/>
      <c r="S115" s="6"/>
      <c r="T115" s="6"/>
      <c r="U115" s="6"/>
      <c r="V115" s="6"/>
      <c r="W115" s="6"/>
      <c r="X115" s="6"/>
      <c r="Y115" s="6"/>
      <c r="Z115" s="6"/>
      <c r="AA115" s="6"/>
      <c r="AB115" s="6"/>
      <c r="AC115" s="6"/>
      <c r="AD115" s="6"/>
      <c r="AE115" s="6"/>
      <c r="AF115" s="6"/>
      <c r="AG115" s="6"/>
      <c r="AH115" s="6"/>
      <c r="AI115" s="6"/>
      <c r="AJ115" s="6"/>
      <c r="AK115" s="6"/>
      <c r="AL115" s="6"/>
      <c r="AM115" s="6"/>
      <c r="AN115" s="6"/>
      <c r="AO115" s="6"/>
      <c r="AP115" s="6"/>
      <c r="AQ115" s="6"/>
      <c r="AR115" s="6"/>
      <c r="AS115" s="6"/>
      <c r="AT115" s="6"/>
      <c r="AU115" s="6"/>
      <c r="AV115" s="6"/>
      <c r="AW115" s="6"/>
      <c r="AX115" s="6"/>
      <c r="AY115" s="6"/>
      <c r="AZ115" s="6"/>
      <c r="BA115" s="6"/>
      <c r="BB115" s="6"/>
      <c r="BC115" s="6"/>
      <c r="BD115" s="6"/>
      <c r="BE115" s="6"/>
      <c r="BF115" s="6"/>
      <c r="BG115" s="6"/>
      <c r="BH115" s="6"/>
      <c r="BI115" s="6"/>
      <c r="BJ115" s="6"/>
      <c r="BK115" s="6"/>
      <c r="BL115" s="6"/>
      <c r="BM115" s="6"/>
      <c r="BN115" s="6"/>
      <c r="BO115" s="6"/>
      <c r="BP115" s="6"/>
      <c r="BQ115" s="6"/>
      <c r="BR115" s="6"/>
      <c r="BS115" s="6"/>
      <c r="BT115" s="6"/>
      <c r="BU115" s="6"/>
      <c r="BV115" s="6"/>
      <c r="BW115" s="6"/>
      <c r="BX115" s="6"/>
      <c r="BY115" s="6"/>
      <c r="BZ115" s="6"/>
      <c r="CA115" s="6"/>
      <c r="CB115" s="6"/>
      <c r="CC115" s="6"/>
      <c r="CD115" s="6"/>
      <c r="CE115" s="6"/>
      <c r="CF115" s="6"/>
      <c r="CG115" s="6"/>
      <c r="CH115" s="6"/>
      <c r="CI115" s="6"/>
      <c r="CJ115" s="6"/>
      <c r="CK115" s="6"/>
      <c r="CL115" s="6"/>
      <c r="CM115" s="6"/>
      <c r="CN115" s="6"/>
      <c r="CO115" s="6"/>
      <c r="CP115" s="6"/>
      <c r="CQ115" s="6"/>
      <c r="CR115" s="6"/>
      <c r="CS115" s="6"/>
      <c r="CT115" s="6"/>
      <c r="CU115" s="6"/>
      <c r="CV115" s="6"/>
      <c r="CW115" s="6"/>
      <c r="CX115" s="6"/>
      <c r="CY115" s="6"/>
      <c r="CZ115" s="6"/>
      <c r="DA115" s="6"/>
      <c r="DB115" s="6"/>
      <c r="DC115" s="6"/>
      <c r="DD115" s="6"/>
      <c r="DE115" s="6"/>
      <c r="DF115" s="6"/>
      <c r="DG115" s="6"/>
      <c r="DH115" s="6"/>
      <c r="DI115" s="6"/>
      <c r="DJ115" s="6"/>
      <c r="DK115" s="6"/>
      <c r="DL115" s="6"/>
      <c r="DM115" s="6"/>
      <c r="DN115" s="6"/>
      <c r="DO115" s="6"/>
      <c r="DP115" s="6"/>
      <c r="DQ115" s="6"/>
      <c r="DR115" s="6"/>
      <c r="DS115" s="6"/>
      <c r="DT115" s="6"/>
      <c r="DU115" s="6"/>
    </row>
    <row r="116" spans="1:125" s="2" customFormat="1">
      <c r="A116" t="s">
        <v>90</v>
      </c>
      <c r="B116" t="s">
        <v>34</v>
      </c>
      <c r="C116" t="s">
        <v>590</v>
      </c>
      <c r="D116" s="1">
        <v>25500</v>
      </c>
      <c r="E116" s="1">
        <v>731.85</v>
      </c>
      <c r="F116" s="1">
        <v>0</v>
      </c>
      <c r="G116" s="1">
        <v>775.2</v>
      </c>
      <c r="H116" s="1">
        <v>125</v>
      </c>
      <c r="I116" s="1">
        <f t="shared" si="34"/>
        <v>1632.0500000000002</v>
      </c>
      <c r="J116" s="1">
        <f t="shared" si="35"/>
        <v>23867.95</v>
      </c>
      <c r="K116" s="6"/>
      <c r="L116" s="6"/>
      <c r="M116" s="6"/>
      <c r="N116" s="6"/>
      <c r="O116" s="6"/>
      <c r="P116" s="6"/>
      <c r="Q116" s="6"/>
      <c r="R116" s="6"/>
      <c r="S116" s="6"/>
      <c r="T116" s="6"/>
      <c r="U116" s="6"/>
      <c r="V116" s="6"/>
      <c r="W116" s="6"/>
      <c r="X116" s="6"/>
      <c r="Y116" s="6"/>
      <c r="Z116" s="6"/>
      <c r="AA116" s="6"/>
      <c r="AB116" s="6"/>
      <c r="AC116" s="6"/>
      <c r="AD116" s="6"/>
      <c r="AE116" s="6"/>
      <c r="AF116" s="6"/>
      <c r="AG116" s="6"/>
      <c r="AH116" s="6"/>
      <c r="AI116" s="6"/>
      <c r="AJ116" s="6"/>
      <c r="AK116" s="6"/>
      <c r="AL116" s="6"/>
      <c r="AM116" s="6"/>
      <c r="AN116" s="6"/>
      <c r="AO116" s="6"/>
      <c r="AP116" s="6"/>
      <c r="AQ116" s="6"/>
      <c r="AR116" s="6"/>
      <c r="AS116" s="6"/>
      <c r="AT116" s="6"/>
      <c r="AU116" s="6"/>
      <c r="AV116" s="6"/>
      <c r="AW116" s="6"/>
      <c r="AX116" s="6"/>
      <c r="AY116" s="6"/>
      <c r="AZ116" s="6"/>
      <c r="BA116" s="6"/>
      <c r="BB116" s="6"/>
      <c r="BC116" s="6"/>
      <c r="BD116" s="6"/>
      <c r="BE116" s="6"/>
      <c r="BF116" s="6"/>
      <c r="BG116" s="6"/>
      <c r="BH116" s="6"/>
      <c r="BI116" s="6"/>
      <c r="BJ116" s="6"/>
      <c r="BK116" s="6"/>
      <c r="BL116" s="6"/>
      <c r="BM116" s="6"/>
      <c r="BN116" s="6"/>
      <c r="BO116" s="6"/>
      <c r="BP116" s="6"/>
      <c r="BQ116" s="6"/>
      <c r="BR116" s="6"/>
      <c r="BS116" s="6"/>
      <c r="BT116" s="6"/>
      <c r="BU116" s="6"/>
      <c r="BV116" s="6"/>
      <c r="BW116" s="6"/>
      <c r="BX116" s="6"/>
      <c r="BY116" s="6"/>
      <c r="BZ116" s="6"/>
      <c r="CA116" s="6"/>
      <c r="CB116" s="6"/>
      <c r="CC116" s="6"/>
      <c r="CD116" s="6"/>
      <c r="CE116" s="6"/>
      <c r="CF116" s="6"/>
      <c r="CG116" s="6"/>
      <c r="CH116" s="6"/>
      <c r="CI116" s="6"/>
      <c r="CJ116" s="6"/>
      <c r="CK116" s="6"/>
      <c r="CL116" s="6"/>
      <c r="CM116" s="6"/>
      <c r="CN116" s="6"/>
      <c r="CO116" s="6"/>
      <c r="CP116" s="6"/>
      <c r="CQ116" s="6"/>
      <c r="CR116" s="6"/>
      <c r="CS116" s="6"/>
      <c r="CT116" s="6"/>
      <c r="CU116" s="6"/>
      <c r="CV116" s="6"/>
      <c r="CW116" s="6"/>
      <c r="CX116" s="6"/>
      <c r="CY116" s="6"/>
      <c r="CZ116" s="6"/>
      <c r="DA116" s="6"/>
      <c r="DB116" s="6"/>
      <c r="DC116" s="6"/>
      <c r="DD116" s="6"/>
      <c r="DE116" s="6"/>
      <c r="DF116" s="6"/>
      <c r="DG116" s="6"/>
      <c r="DH116" s="6"/>
      <c r="DI116" s="6"/>
      <c r="DJ116" s="6"/>
      <c r="DK116" s="6"/>
      <c r="DL116" s="6"/>
      <c r="DM116" s="6"/>
      <c r="DN116" s="6"/>
      <c r="DO116" s="6"/>
      <c r="DP116" s="6"/>
      <c r="DQ116" s="6"/>
      <c r="DR116" s="6"/>
      <c r="DS116" s="6"/>
      <c r="DT116" s="6"/>
      <c r="DU116" s="6"/>
    </row>
    <row r="117" spans="1:125" s="2" customFormat="1">
      <c r="A117" t="s">
        <v>91</v>
      </c>
      <c r="B117" t="s">
        <v>34</v>
      </c>
      <c r="C117" t="s">
        <v>590</v>
      </c>
      <c r="D117" s="1">
        <v>22500</v>
      </c>
      <c r="E117" s="1">
        <v>645.75</v>
      </c>
      <c r="F117" s="1">
        <v>0</v>
      </c>
      <c r="G117" s="1">
        <v>684</v>
      </c>
      <c r="H117" s="1">
        <v>125</v>
      </c>
      <c r="I117" s="1">
        <f t="shared" si="34"/>
        <v>1454.75</v>
      </c>
      <c r="J117" s="1">
        <f t="shared" si="35"/>
        <v>21045.25</v>
      </c>
      <c r="K117" s="6"/>
      <c r="L117" s="6"/>
      <c r="M117" s="6"/>
      <c r="N117" s="6"/>
      <c r="O117" s="6"/>
      <c r="P117" s="6"/>
      <c r="Q117" s="6"/>
      <c r="R117" s="6"/>
      <c r="S117" s="6"/>
      <c r="T117" s="6"/>
      <c r="U117" s="6"/>
      <c r="V117" s="6"/>
      <c r="W117" s="6"/>
      <c r="X117" s="6"/>
      <c r="Y117" s="6"/>
      <c r="Z117" s="6"/>
      <c r="AA117" s="6"/>
      <c r="AB117" s="6"/>
      <c r="AC117" s="6"/>
      <c r="AD117" s="6"/>
      <c r="AE117" s="6"/>
      <c r="AF117" s="6"/>
      <c r="AG117" s="6"/>
      <c r="AH117" s="6"/>
      <c r="AI117" s="6"/>
      <c r="AJ117" s="6"/>
      <c r="AK117" s="6"/>
      <c r="AL117" s="6"/>
      <c r="AM117" s="6"/>
      <c r="AN117" s="6"/>
      <c r="AO117" s="6"/>
      <c r="AP117" s="6"/>
      <c r="AQ117" s="6"/>
      <c r="AR117" s="6"/>
      <c r="AS117" s="6"/>
      <c r="AT117" s="6"/>
      <c r="AU117" s="6"/>
      <c r="AV117" s="6"/>
      <c r="AW117" s="6"/>
      <c r="AX117" s="6"/>
      <c r="AY117" s="6"/>
      <c r="AZ117" s="6"/>
      <c r="BA117" s="6"/>
      <c r="BB117" s="6"/>
      <c r="BC117" s="6"/>
      <c r="BD117" s="6"/>
      <c r="BE117" s="6"/>
      <c r="BF117" s="6"/>
      <c r="BG117" s="6"/>
      <c r="BH117" s="6"/>
      <c r="BI117" s="6"/>
      <c r="BJ117" s="6"/>
      <c r="BK117" s="6"/>
      <c r="BL117" s="6"/>
      <c r="BM117" s="6"/>
      <c r="BN117" s="6"/>
      <c r="BO117" s="6"/>
      <c r="BP117" s="6"/>
      <c r="BQ117" s="6"/>
      <c r="BR117" s="6"/>
      <c r="BS117" s="6"/>
      <c r="BT117" s="6"/>
      <c r="BU117" s="6"/>
      <c r="BV117" s="6"/>
      <c r="BW117" s="6"/>
      <c r="BX117" s="6"/>
      <c r="BY117" s="6"/>
      <c r="BZ117" s="6"/>
      <c r="CA117" s="6"/>
      <c r="CB117" s="6"/>
      <c r="CC117" s="6"/>
      <c r="CD117" s="6"/>
      <c r="CE117" s="6"/>
      <c r="CF117" s="6"/>
      <c r="CG117" s="6"/>
      <c r="CH117" s="6"/>
      <c r="CI117" s="6"/>
      <c r="CJ117" s="6"/>
      <c r="CK117" s="6"/>
      <c r="CL117" s="6"/>
      <c r="CM117" s="6"/>
      <c r="CN117" s="6"/>
      <c r="CO117" s="6"/>
      <c r="CP117" s="6"/>
      <c r="CQ117" s="6"/>
      <c r="CR117" s="6"/>
      <c r="CS117" s="6"/>
      <c r="CT117" s="6"/>
      <c r="CU117" s="6"/>
      <c r="CV117" s="6"/>
      <c r="CW117" s="6"/>
      <c r="CX117" s="6"/>
      <c r="CY117" s="6"/>
      <c r="CZ117" s="6"/>
      <c r="DA117" s="6"/>
      <c r="DB117" s="6"/>
      <c r="DC117" s="6"/>
      <c r="DD117" s="6"/>
      <c r="DE117" s="6"/>
      <c r="DF117" s="6"/>
      <c r="DG117" s="6"/>
      <c r="DH117" s="6"/>
      <c r="DI117" s="6"/>
      <c r="DJ117" s="6"/>
      <c r="DK117" s="6"/>
      <c r="DL117" s="6"/>
      <c r="DM117" s="6"/>
      <c r="DN117" s="6"/>
      <c r="DO117" s="6"/>
      <c r="DP117" s="6"/>
      <c r="DQ117" s="6"/>
      <c r="DR117" s="6"/>
      <c r="DS117" s="6"/>
      <c r="DT117" s="6"/>
      <c r="DU117" s="6"/>
    </row>
    <row r="118" spans="1:125" s="2" customFormat="1">
      <c r="A118" s="3" t="s">
        <v>18</v>
      </c>
      <c r="B118" s="3">
        <v>8</v>
      </c>
      <c r="C118" s="3"/>
      <c r="D118" s="4">
        <f t="shared" ref="D118:J118" si="36">SUM(D110:D117)</f>
        <v>278250</v>
      </c>
      <c r="E118" s="4">
        <f t="shared" si="36"/>
        <v>7985.7800000000007</v>
      </c>
      <c r="F118" s="4">
        <f t="shared" si="36"/>
        <v>6516.8099999999995</v>
      </c>
      <c r="G118" s="4">
        <f t="shared" si="36"/>
        <v>8458.7999999999993</v>
      </c>
      <c r="H118" s="4">
        <f t="shared" si="36"/>
        <v>2441.62</v>
      </c>
      <c r="I118" s="4">
        <f t="shared" si="36"/>
        <v>25403.01</v>
      </c>
      <c r="J118" s="4">
        <f t="shared" si="36"/>
        <v>252846.99000000002</v>
      </c>
      <c r="K118" s="6"/>
      <c r="L118" s="6"/>
      <c r="M118" s="6"/>
      <c r="N118" s="6"/>
      <c r="O118" s="6"/>
      <c r="P118" s="6"/>
      <c r="Q118" s="6"/>
      <c r="R118" s="6"/>
      <c r="S118" s="6"/>
      <c r="T118" s="6"/>
      <c r="U118" s="6"/>
      <c r="V118" s="6"/>
      <c r="W118" s="6"/>
      <c r="X118" s="6"/>
      <c r="Y118" s="6"/>
      <c r="Z118" s="6"/>
      <c r="AA118" s="6"/>
      <c r="AB118" s="6"/>
      <c r="AC118" s="6"/>
      <c r="AD118" s="6"/>
      <c r="AE118" s="6"/>
      <c r="AF118" s="6"/>
      <c r="AG118" s="6"/>
      <c r="AH118" s="6"/>
      <c r="AI118" s="6"/>
      <c r="AJ118" s="6"/>
      <c r="AK118" s="6"/>
      <c r="AL118" s="6"/>
      <c r="AM118" s="6"/>
      <c r="AN118" s="6"/>
      <c r="AO118" s="6"/>
      <c r="AP118" s="6"/>
      <c r="AQ118" s="6"/>
      <c r="AR118" s="6"/>
      <c r="AS118" s="6"/>
      <c r="AT118" s="6"/>
      <c r="AU118" s="6"/>
      <c r="AV118" s="6"/>
      <c r="AW118" s="6"/>
      <c r="AX118" s="6"/>
      <c r="AY118" s="6"/>
      <c r="AZ118" s="6"/>
      <c r="BA118" s="6"/>
      <c r="BB118" s="6"/>
      <c r="BC118" s="6"/>
      <c r="BD118" s="6"/>
      <c r="BE118" s="6"/>
      <c r="BF118" s="6"/>
      <c r="BG118" s="6"/>
      <c r="BH118" s="6"/>
      <c r="BI118" s="6"/>
      <c r="BJ118" s="6"/>
      <c r="BK118" s="6"/>
      <c r="BL118" s="6"/>
      <c r="BM118" s="6"/>
      <c r="BN118" s="6"/>
      <c r="BO118" s="6"/>
      <c r="BP118" s="6"/>
      <c r="BQ118" s="6"/>
      <c r="BR118" s="6"/>
      <c r="BS118" s="6"/>
      <c r="BT118" s="6"/>
      <c r="BU118" s="6"/>
      <c r="BV118" s="6"/>
      <c r="BW118" s="6"/>
      <c r="BX118" s="6"/>
      <c r="BY118" s="6"/>
      <c r="BZ118" s="6"/>
      <c r="CA118" s="6"/>
      <c r="CB118" s="6"/>
      <c r="CC118" s="6"/>
      <c r="CD118" s="6"/>
      <c r="CE118" s="6"/>
      <c r="CF118" s="6"/>
      <c r="CG118" s="6"/>
      <c r="CH118" s="6"/>
      <c r="CI118" s="6"/>
      <c r="CJ118" s="6"/>
      <c r="CK118" s="6"/>
      <c r="CL118" s="6"/>
      <c r="CM118" s="6"/>
      <c r="CN118" s="6"/>
      <c r="CO118" s="6"/>
      <c r="CP118" s="6"/>
      <c r="CQ118" s="6"/>
      <c r="CR118" s="6"/>
      <c r="CS118" s="6"/>
      <c r="CT118" s="6"/>
      <c r="CU118" s="6"/>
      <c r="CV118" s="6"/>
      <c r="CW118" s="6"/>
      <c r="CX118" s="6"/>
      <c r="CY118" s="6"/>
      <c r="CZ118" s="6"/>
      <c r="DA118" s="6"/>
      <c r="DB118" s="6"/>
      <c r="DC118" s="6"/>
      <c r="DD118" s="6"/>
      <c r="DE118" s="6"/>
      <c r="DF118" s="6"/>
      <c r="DG118" s="6"/>
      <c r="DH118" s="6"/>
      <c r="DI118" s="6"/>
      <c r="DJ118" s="6"/>
      <c r="DK118" s="6"/>
      <c r="DL118" s="6"/>
      <c r="DM118" s="6"/>
      <c r="DN118" s="6"/>
      <c r="DO118" s="6"/>
      <c r="DP118" s="6"/>
      <c r="DQ118" s="6"/>
      <c r="DR118" s="6"/>
      <c r="DS118" s="6"/>
      <c r="DT118" s="6"/>
      <c r="DU118" s="6"/>
    </row>
    <row r="119" spans="1:125" s="2" customFormat="1">
      <c r="A119"/>
      <c r="B119"/>
      <c r="C119"/>
      <c r="D119" s="1"/>
      <c r="E119" s="1"/>
      <c r="F119" s="1"/>
      <c r="G119" s="1"/>
      <c r="H119" s="1"/>
      <c r="I119" s="1"/>
      <c r="J119" s="1"/>
      <c r="K119" s="6"/>
      <c r="L119" s="6"/>
      <c r="M119" s="6"/>
      <c r="N119" s="6"/>
      <c r="O119" s="6"/>
      <c r="P119" s="6"/>
      <c r="Q119" s="6"/>
      <c r="R119" s="6"/>
      <c r="S119" s="6"/>
      <c r="T119" s="6"/>
      <c r="U119" s="6"/>
      <c r="V119" s="6"/>
      <c r="W119" s="6"/>
      <c r="X119" s="6"/>
      <c r="Y119" s="6"/>
      <c r="Z119" s="6"/>
      <c r="AA119" s="6"/>
      <c r="AB119" s="6"/>
      <c r="AC119" s="6"/>
      <c r="AD119" s="6"/>
      <c r="AE119" s="6"/>
      <c r="AF119" s="6"/>
      <c r="AG119" s="6"/>
      <c r="AH119" s="6"/>
      <c r="AI119" s="6"/>
      <c r="AJ119" s="6"/>
      <c r="AK119" s="6"/>
      <c r="AL119" s="6"/>
      <c r="AM119" s="6"/>
      <c r="AN119" s="6"/>
      <c r="AO119" s="6"/>
      <c r="AP119" s="6"/>
      <c r="AQ119" s="6"/>
      <c r="AR119" s="6"/>
      <c r="AS119" s="6"/>
      <c r="AT119" s="6"/>
      <c r="AU119" s="6"/>
      <c r="AV119" s="6"/>
      <c r="AW119" s="6"/>
      <c r="AX119" s="6"/>
      <c r="AY119" s="6"/>
      <c r="AZ119" s="6"/>
      <c r="BA119" s="6"/>
      <c r="BB119" s="6"/>
      <c r="BC119" s="6"/>
      <c r="BD119" s="6"/>
      <c r="BE119" s="6"/>
      <c r="BF119" s="6"/>
      <c r="BG119" s="6"/>
      <c r="BH119" s="6"/>
      <c r="BI119" s="6"/>
      <c r="BJ119" s="6"/>
      <c r="BK119" s="6"/>
      <c r="BL119" s="6"/>
      <c r="BM119" s="6"/>
      <c r="BN119" s="6"/>
      <c r="BO119" s="6"/>
      <c r="BP119" s="6"/>
      <c r="BQ119" s="6"/>
      <c r="BR119" s="6"/>
      <c r="BS119" s="6"/>
      <c r="BT119" s="6"/>
      <c r="BU119" s="6"/>
      <c r="BV119" s="6"/>
      <c r="BW119" s="6"/>
      <c r="BX119" s="6"/>
      <c r="BY119" s="6"/>
      <c r="BZ119" s="6"/>
      <c r="CA119" s="6"/>
      <c r="CB119" s="6"/>
      <c r="CC119" s="6"/>
      <c r="CD119" s="6"/>
      <c r="CE119" s="6"/>
      <c r="CF119" s="6"/>
      <c r="CG119" s="6"/>
      <c r="CH119" s="6"/>
      <c r="CI119" s="6"/>
      <c r="CJ119" s="6"/>
      <c r="CK119" s="6"/>
      <c r="CL119" s="6"/>
      <c r="CM119" s="6"/>
      <c r="CN119" s="6"/>
      <c r="CO119" s="6"/>
      <c r="CP119" s="6"/>
      <c r="CQ119" s="6"/>
      <c r="CR119" s="6"/>
      <c r="CS119" s="6"/>
      <c r="CT119" s="6"/>
      <c r="CU119" s="6"/>
      <c r="CV119" s="6"/>
      <c r="CW119" s="6"/>
      <c r="CX119" s="6"/>
      <c r="CY119" s="6"/>
      <c r="CZ119" s="6"/>
      <c r="DA119" s="6"/>
      <c r="DB119" s="6"/>
      <c r="DC119" s="6"/>
      <c r="DD119" s="6"/>
      <c r="DE119" s="6"/>
      <c r="DF119" s="6"/>
      <c r="DG119" s="6"/>
      <c r="DH119" s="6"/>
      <c r="DI119" s="6"/>
      <c r="DJ119" s="6"/>
      <c r="DK119" s="6"/>
      <c r="DL119" s="6"/>
      <c r="DM119" s="6"/>
      <c r="DN119" s="6"/>
      <c r="DO119" s="6"/>
      <c r="DP119" s="6"/>
      <c r="DQ119" s="6"/>
      <c r="DR119" s="6"/>
      <c r="DS119" s="6"/>
      <c r="DT119" s="6"/>
      <c r="DU119" s="6"/>
    </row>
    <row r="120" spans="1:125" s="2" customFormat="1">
      <c r="A120" s="17" t="s">
        <v>93</v>
      </c>
      <c r="B120" s="17"/>
      <c r="C120" s="17"/>
      <c r="D120" s="17"/>
      <c r="E120" s="17"/>
      <c r="F120" s="17"/>
      <c r="G120" s="17"/>
      <c r="H120" s="17"/>
      <c r="I120" s="17"/>
      <c r="J120" s="17"/>
      <c r="K120" s="6"/>
      <c r="L120" s="6"/>
      <c r="M120" s="6"/>
      <c r="N120" s="6"/>
      <c r="O120" s="6"/>
      <c r="P120" s="6"/>
      <c r="Q120" s="6"/>
      <c r="R120" s="6"/>
      <c r="S120" s="6"/>
      <c r="T120" s="6"/>
      <c r="U120" s="6"/>
      <c r="V120" s="6"/>
      <c r="W120" s="6"/>
      <c r="X120" s="6"/>
      <c r="Y120" s="6"/>
      <c r="Z120" s="6"/>
      <c r="AA120" s="6"/>
      <c r="AB120" s="6"/>
      <c r="AC120" s="6"/>
      <c r="AD120" s="6"/>
      <c r="AE120" s="6"/>
      <c r="AF120" s="6"/>
      <c r="AG120" s="6"/>
      <c r="AH120" s="6"/>
      <c r="AI120" s="6"/>
      <c r="AJ120" s="6"/>
      <c r="AK120" s="6"/>
      <c r="AL120" s="6"/>
      <c r="AM120" s="6"/>
      <c r="AN120" s="6"/>
      <c r="AO120" s="6"/>
      <c r="AP120" s="6"/>
      <c r="AQ120" s="6"/>
      <c r="AR120" s="6"/>
      <c r="AS120" s="6"/>
      <c r="AT120" s="6"/>
      <c r="AU120" s="6"/>
      <c r="AV120" s="6"/>
      <c r="AW120" s="6"/>
      <c r="AX120" s="6"/>
      <c r="AY120" s="6"/>
      <c r="AZ120" s="6"/>
      <c r="BA120" s="6"/>
      <c r="BB120" s="6"/>
      <c r="BC120" s="6"/>
      <c r="BD120" s="6"/>
      <c r="BE120" s="6"/>
      <c r="BF120" s="6"/>
      <c r="BG120" s="6"/>
      <c r="BH120" s="6"/>
      <c r="BI120" s="6"/>
      <c r="BJ120" s="6"/>
      <c r="BK120" s="6"/>
      <c r="BL120" s="6"/>
      <c r="BM120" s="6"/>
      <c r="BN120" s="6"/>
      <c r="BO120" s="6"/>
      <c r="BP120" s="6"/>
      <c r="BQ120" s="6"/>
      <c r="BR120" s="6"/>
      <c r="BS120" s="6"/>
      <c r="BT120" s="6"/>
      <c r="BU120" s="6"/>
      <c r="BV120" s="6"/>
      <c r="BW120" s="6"/>
      <c r="BX120" s="6"/>
      <c r="BY120" s="6"/>
      <c r="BZ120" s="6"/>
      <c r="CA120" s="6"/>
      <c r="CB120" s="6"/>
      <c r="CC120" s="6"/>
      <c r="CD120" s="6"/>
      <c r="CE120" s="6"/>
      <c r="CF120" s="6"/>
      <c r="CG120" s="6"/>
      <c r="CH120" s="6"/>
      <c r="CI120" s="6"/>
      <c r="CJ120" s="6"/>
      <c r="CK120" s="6"/>
      <c r="CL120" s="6"/>
      <c r="CM120" s="6"/>
      <c r="CN120" s="6"/>
      <c r="CO120" s="6"/>
      <c r="CP120" s="6"/>
      <c r="CQ120" s="6"/>
      <c r="CR120" s="6"/>
      <c r="CS120" s="6"/>
      <c r="CT120" s="6"/>
      <c r="CU120" s="6"/>
      <c r="CV120" s="6"/>
      <c r="CW120" s="6"/>
      <c r="CX120" s="6"/>
      <c r="CY120" s="6"/>
      <c r="CZ120" s="6"/>
      <c r="DA120" s="6"/>
      <c r="DB120" s="6"/>
      <c r="DC120" s="6"/>
      <c r="DD120" s="6"/>
      <c r="DE120" s="6"/>
      <c r="DF120" s="6"/>
      <c r="DG120" s="6"/>
      <c r="DH120" s="6"/>
      <c r="DI120" s="6"/>
      <c r="DJ120" s="6"/>
      <c r="DK120" s="6"/>
      <c r="DL120" s="6"/>
      <c r="DM120" s="6"/>
      <c r="DN120" s="6"/>
      <c r="DO120" s="6"/>
      <c r="DP120" s="6"/>
      <c r="DQ120" s="6"/>
      <c r="DR120" s="6"/>
      <c r="DS120" s="6"/>
      <c r="DT120" s="6"/>
      <c r="DU120" s="6"/>
    </row>
    <row r="121" spans="1:125" s="2" customFormat="1">
      <c r="A121" t="s">
        <v>94</v>
      </c>
      <c r="B121" t="s">
        <v>95</v>
      </c>
      <c r="C121" t="s">
        <v>591</v>
      </c>
      <c r="D121" s="1">
        <v>23000</v>
      </c>
      <c r="E121" s="1">
        <v>660.1</v>
      </c>
      <c r="F121" s="1">
        <v>0</v>
      </c>
      <c r="G121" s="1">
        <v>699.2</v>
      </c>
      <c r="H121" s="1">
        <v>75</v>
      </c>
      <c r="I121" s="1">
        <f t="shared" ref="I121:I123" si="37">E121+F121+G121+H121</f>
        <v>1434.3000000000002</v>
      </c>
      <c r="J121" s="1">
        <f t="shared" ref="J121:J123" si="38">D121-I121</f>
        <v>21565.7</v>
      </c>
      <c r="K121" s="6"/>
      <c r="L121" s="6"/>
      <c r="M121" s="6"/>
      <c r="N121" s="6"/>
      <c r="O121" s="6"/>
      <c r="P121" s="6"/>
      <c r="Q121" s="6"/>
      <c r="R121" s="6"/>
      <c r="S121" s="6"/>
      <c r="T121" s="6"/>
      <c r="U121" s="6"/>
      <c r="V121" s="6"/>
      <c r="W121" s="6"/>
      <c r="X121" s="6"/>
      <c r="Y121" s="6"/>
      <c r="Z121" s="6"/>
      <c r="AA121" s="6"/>
      <c r="AB121" s="6"/>
      <c r="AC121" s="6"/>
      <c r="AD121" s="6"/>
      <c r="AE121" s="6"/>
      <c r="AF121" s="6"/>
      <c r="AG121" s="6"/>
      <c r="AH121" s="6"/>
      <c r="AI121" s="6"/>
      <c r="AJ121" s="6"/>
      <c r="AK121" s="6"/>
      <c r="AL121" s="6"/>
      <c r="AM121" s="6"/>
      <c r="AN121" s="6"/>
      <c r="AO121" s="6"/>
      <c r="AP121" s="6"/>
      <c r="AQ121" s="6"/>
      <c r="AR121" s="6"/>
      <c r="AS121" s="6"/>
      <c r="AT121" s="6"/>
      <c r="AU121" s="6"/>
      <c r="AV121" s="6"/>
      <c r="AW121" s="6"/>
      <c r="AX121" s="6"/>
      <c r="AY121" s="6"/>
      <c r="AZ121" s="6"/>
      <c r="BA121" s="6"/>
      <c r="BB121" s="6"/>
      <c r="BC121" s="6"/>
      <c r="BD121" s="6"/>
      <c r="BE121" s="6"/>
      <c r="BF121" s="6"/>
      <c r="BG121" s="6"/>
      <c r="BH121" s="6"/>
      <c r="BI121" s="6"/>
      <c r="BJ121" s="6"/>
      <c r="BK121" s="6"/>
      <c r="BL121" s="6"/>
      <c r="BM121" s="6"/>
      <c r="BN121" s="6"/>
      <c r="BO121" s="6"/>
      <c r="BP121" s="6"/>
      <c r="BQ121" s="6"/>
      <c r="BR121" s="6"/>
      <c r="BS121" s="6"/>
      <c r="BT121" s="6"/>
      <c r="BU121" s="6"/>
      <c r="BV121" s="6"/>
      <c r="BW121" s="6"/>
      <c r="BX121" s="6"/>
      <c r="BY121" s="6"/>
      <c r="BZ121" s="6"/>
      <c r="CA121" s="6"/>
      <c r="CB121" s="6"/>
      <c r="CC121" s="6"/>
      <c r="CD121" s="6"/>
      <c r="CE121" s="6"/>
      <c r="CF121" s="6"/>
      <c r="CG121" s="6"/>
      <c r="CH121" s="6"/>
      <c r="CI121" s="6"/>
      <c r="CJ121" s="6"/>
      <c r="CK121" s="6"/>
      <c r="CL121" s="6"/>
      <c r="CM121" s="6"/>
      <c r="CN121" s="6"/>
      <c r="CO121" s="6"/>
      <c r="CP121" s="6"/>
      <c r="CQ121" s="6"/>
      <c r="CR121" s="6"/>
      <c r="CS121" s="6"/>
      <c r="CT121" s="6"/>
      <c r="CU121" s="6"/>
      <c r="CV121" s="6"/>
      <c r="CW121" s="6"/>
      <c r="CX121" s="6"/>
      <c r="CY121" s="6"/>
      <c r="CZ121" s="6"/>
      <c r="DA121" s="6"/>
      <c r="DB121" s="6"/>
      <c r="DC121" s="6"/>
      <c r="DD121" s="6"/>
      <c r="DE121" s="6"/>
      <c r="DF121" s="6"/>
      <c r="DG121" s="6"/>
      <c r="DH121" s="6"/>
      <c r="DI121" s="6"/>
      <c r="DJ121" s="6"/>
      <c r="DK121" s="6"/>
      <c r="DL121" s="6"/>
      <c r="DM121" s="6"/>
      <c r="DN121" s="6"/>
      <c r="DO121" s="6"/>
      <c r="DP121" s="6"/>
      <c r="DQ121" s="6"/>
      <c r="DR121" s="6"/>
      <c r="DS121" s="6"/>
      <c r="DT121" s="6"/>
      <c r="DU121" s="6"/>
    </row>
    <row r="122" spans="1:125">
      <c r="A122" t="s">
        <v>462</v>
      </c>
      <c r="B122" t="s">
        <v>508</v>
      </c>
      <c r="C122" t="s">
        <v>593</v>
      </c>
      <c r="D122" s="1">
        <v>165000</v>
      </c>
      <c r="E122" s="1">
        <v>4735.5</v>
      </c>
      <c r="F122" s="1">
        <v>27750.22</v>
      </c>
      <c r="G122" s="1">
        <v>3595.1</v>
      </c>
      <c r="H122" s="1">
        <v>25</v>
      </c>
      <c r="I122" s="1">
        <f t="shared" si="37"/>
        <v>36105.82</v>
      </c>
      <c r="J122" s="1">
        <f t="shared" si="38"/>
        <v>128894.18</v>
      </c>
      <c r="K122"/>
      <c r="L122"/>
      <c r="M122"/>
      <c r="N122"/>
      <c r="O122"/>
      <c r="P122"/>
      <c r="Q122"/>
      <c r="R122"/>
      <c r="S122"/>
      <c r="T122"/>
      <c r="U122"/>
      <c r="V122"/>
      <c r="W122"/>
      <c r="X122"/>
      <c r="Y122"/>
      <c r="Z122"/>
      <c r="AA122"/>
      <c r="AB122"/>
      <c r="AC122"/>
      <c r="AD122"/>
      <c r="AE122"/>
      <c r="AF122"/>
      <c r="AG122"/>
      <c r="AH122"/>
      <c r="AI122"/>
      <c r="AJ122"/>
      <c r="AK122"/>
      <c r="AL122"/>
      <c r="AM122"/>
      <c r="AN122"/>
      <c r="AO122"/>
      <c r="AP122"/>
      <c r="AQ122"/>
      <c r="AR122"/>
      <c r="AS122"/>
      <c r="AT122"/>
      <c r="AU122"/>
      <c r="AV122"/>
      <c r="AW122"/>
      <c r="AX122"/>
      <c r="AY122"/>
      <c r="AZ122"/>
      <c r="BA122"/>
      <c r="BB122"/>
      <c r="BC122"/>
      <c r="BD122"/>
      <c r="BE122"/>
      <c r="BF122"/>
      <c r="BG122"/>
      <c r="BH122"/>
      <c r="BI122"/>
      <c r="BJ122"/>
      <c r="BK122"/>
      <c r="BL122"/>
      <c r="BM122"/>
      <c r="BN122"/>
      <c r="BO122"/>
      <c r="BP122"/>
      <c r="BQ122"/>
      <c r="BR122"/>
      <c r="BS122"/>
      <c r="BT122"/>
      <c r="BU122"/>
      <c r="BV122"/>
      <c r="BW122"/>
      <c r="BX122"/>
      <c r="BY122"/>
      <c r="BZ122"/>
      <c r="CA122"/>
      <c r="CB122"/>
      <c r="CC122"/>
      <c r="CD122"/>
      <c r="CE122"/>
      <c r="CF122"/>
      <c r="CG122"/>
      <c r="CH122"/>
      <c r="CI122"/>
      <c r="CJ122"/>
      <c r="CK122"/>
      <c r="CL122"/>
      <c r="CM122"/>
      <c r="CN122"/>
      <c r="CO122"/>
      <c r="CP122"/>
      <c r="CQ122"/>
      <c r="CR122"/>
      <c r="CS122"/>
      <c r="CT122"/>
      <c r="CU122"/>
      <c r="CV122"/>
      <c r="CW122"/>
      <c r="CX122"/>
      <c r="CY122"/>
      <c r="CZ122"/>
      <c r="DA122"/>
      <c r="DB122"/>
      <c r="DC122"/>
      <c r="DD122"/>
      <c r="DE122"/>
      <c r="DF122"/>
      <c r="DG122"/>
      <c r="DH122"/>
      <c r="DI122"/>
      <c r="DJ122"/>
      <c r="DK122"/>
      <c r="DL122"/>
      <c r="DM122"/>
      <c r="DN122"/>
      <c r="DO122"/>
      <c r="DP122"/>
      <c r="DQ122"/>
      <c r="DR122"/>
      <c r="DS122"/>
      <c r="DT122"/>
      <c r="DU122"/>
    </row>
    <row r="123" spans="1:125">
      <c r="A123" t="s">
        <v>463</v>
      </c>
      <c r="B123" t="s">
        <v>133</v>
      </c>
      <c r="C123" t="s">
        <v>593</v>
      </c>
      <c r="D123" s="1">
        <v>18000</v>
      </c>
      <c r="E123" s="1">
        <v>516.6</v>
      </c>
      <c r="F123" s="1">
        <v>0</v>
      </c>
      <c r="G123" s="1">
        <v>547.20000000000005</v>
      </c>
      <c r="H123" s="1">
        <v>25</v>
      </c>
      <c r="I123" s="1">
        <f t="shared" si="37"/>
        <v>1088.8000000000002</v>
      </c>
      <c r="J123" s="1">
        <f t="shared" si="38"/>
        <v>16911.2</v>
      </c>
      <c r="K123"/>
      <c r="L123"/>
      <c r="M123"/>
      <c r="N123"/>
      <c r="O123"/>
      <c r="P123"/>
      <c r="Q123"/>
      <c r="R123"/>
      <c r="S123"/>
      <c r="T123"/>
      <c r="U123"/>
      <c r="V123"/>
      <c r="W123"/>
      <c r="X123"/>
      <c r="Y123"/>
      <c r="Z123"/>
      <c r="AA123"/>
      <c r="AB123"/>
      <c r="AC123"/>
      <c r="AD123"/>
      <c r="AE123"/>
      <c r="AF123"/>
      <c r="AG123"/>
      <c r="AH123"/>
      <c r="AI123"/>
      <c r="AJ123"/>
      <c r="AK123"/>
      <c r="AL123"/>
      <c r="AM123"/>
      <c r="AN123"/>
      <c r="AO123"/>
      <c r="AP123"/>
      <c r="AQ123"/>
      <c r="AR123"/>
      <c r="AS123"/>
      <c r="AT123"/>
      <c r="AU123"/>
      <c r="AV123"/>
      <c r="AW123"/>
      <c r="AX123"/>
      <c r="AY123"/>
      <c r="AZ123"/>
      <c r="BA123"/>
      <c r="BB123"/>
      <c r="BC123"/>
      <c r="BD123"/>
      <c r="BE123"/>
      <c r="BF123"/>
      <c r="BG123"/>
      <c r="BH123"/>
      <c r="BI123"/>
      <c r="BJ123"/>
      <c r="BK123"/>
      <c r="BL123"/>
      <c r="BM123"/>
      <c r="BN123"/>
      <c r="BO123"/>
      <c r="BP123"/>
      <c r="BQ123"/>
      <c r="BR123"/>
      <c r="BS123"/>
      <c r="BT123"/>
      <c r="BU123"/>
      <c r="BV123"/>
      <c r="BW123"/>
      <c r="BX123"/>
      <c r="BY123"/>
      <c r="BZ123"/>
      <c r="CA123"/>
      <c r="CB123"/>
      <c r="CC123"/>
      <c r="CD123"/>
      <c r="CE123"/>
      <c r="CF123"/>
      <c r="CG123"/>
      <c r="CH123"/>
      <c r="CI123"/>
      <c r="CJ123"/>
      <c r="CK123"/>
      <c r="CL123"/>
      <c r="CM123"/>
      <c r="CN123"/>
      <c r="CO123"/>
      <c r="CP123"/>
      <c r="CQ123"/>
      <c r="CR123"/>
      <c r="CS123"/>
      <c r="CT123"/>
      <c r="CU123"/>
      <c r="CV123"/>
      <c r="CW123"/>
      <c r="CX123"/>
      <c r="CY123"/>
      <c r="CZ123"/>
      <c r="DA123"/>
      <c r="DB123"/>
      <c r="DC123"/>
      <c r="DD123"/>
      <c r="DE123"/>
      <c r="DF123"/>
      <c r="DG123"/>
      <c r="DH123"/>
      <c r="DI123"/>
      <c r="DJ123"/>
      <c r="DK123"/>
      <c r="DL123"/>
      <c r="DM123"/>
      <c r="DN123"/>
      <c r="DO123"/>
      <c r="DP123"/>
      <c r="DQ123"/>
      <c r="DR123"/>
      <c r="DS123"/>
      <c r="DT123"/>
      <c r="DU123"/>
    </row>
    <row r="124" spans="1:125">
      <c r="A124" s="3" t="s">
        <v>18</v>
      </c>
      <c r="B124" s="3">
        <v>3</v>
      </c>
      <c r="C124" s="3"/>
      <c r="D124" s="4">
        <f t="shared" ref="D124:J124" si="39">SUM(D121:D123)</f>
        <v>206000</v>
      </c>
      <c r="E124" s="4">
        <f t="shared" si="39"/>
        <v>5912.2000000000007</v>
      </c>
      <c r="F124" s="4">
        <f t="shared" si="39"/>
        <v>27750.22</v>
      </c>
      <c r="G124" s="4">
        <f t="shared" si="39"/>
        <v>4841.5</v>
      </c>
      <c r="H124" s="4">
        <f t="shared" si="39"/>
        <v>125</v>
      </c>
      <c r="I124" s="4">
        <f t="shared" si="39"/>
        <v>38628.920000000006</v>
      </c>
      <c r="J124" s="4">
        <f t="shared" si="39"/>
        <v>167371.08000000002</v>
      </c>
    </row>
    <row r="126" spans="1:125">
      <c r="A126" s="18" t="s">
        <v>464</v>
      </c>
      <c r="B126" s="18"/>
      <c r="C126" s="18"/>
      <c r="D126" s="18"/>
      <c r="E126" s="18"/>
      <c r="F126" s="18"/>
      <c r="G126" s="18"/>
      <c r="H126" s="18"/>
      <c r="I126" s="18"/>
      <c r="J126" s="18"/>
      <c r="K126"/>
      <c r="L126"/>
      <c r="M126"/>
      <c r="N126"/>
      <c r="O126"/>
      <c r="P126"/>
      <c r="Q126"/>
      <c r="R126"/>
      <c r="S126"/>
      <c r="T126"/>
      <c r="U126"/>
      <c r="V126"/>
      <c r="W126"/>
      <c r="X126"/>
      <c r="Y126"/>
      <c r="Z126"/>
      <c r="AA126"/>
      <c r="AB126"/>
      <c r="AC126"/>
      <c r="AD126"/>
      <c r="AE126"/>
      <c r="AF126"/>
      <c r="AG126"/>
      <c r="AH126"/>
      <c r="AI126"/>
      <c r="AJ126"/>
      <c r="AK126"/>
      <c r="AL126"/>
      <c r="AM126"/>
      <c r="AN126"/>
      <c r="AO126"/>
      <c r="AP126"/>
      <c r="AQ126"/>
      <c r="AR126"/>
      <c r="AS126"/>
      <c r="AT126"/>
      <c r="AU126"/>
      <c r="AV126"/>
      <c r="AW126"/>
      <c r="AX126"/>
      <c r="AY126"/>
      <c r="AZ126"/>
      <c r="BA126"/>
      <c r="BB126"/>
      <c r="BC126"/>
      <c r="BD126"/>
      <c r="BE126"/>
      <c r="BF126"/>
      <c r="BG126"/>
      <c r="BH126"/>
      <c r="BI126"/>
      <c r="BJ126"/>
      <c r="BK126"/>
      <c r="BL126"/>
      <c r="BM126"/>
      <c r="BN126"/>
      <c r="BO126"/>
      <c r="BP126"/>
      <c r="BQ126"/>
      <c r="BR126"/>
      <c r="BS126"/>
      <c r="BT126"/>
      <c r="BU126"/>
      <c r="BV126"/>
      <c r="BW126"/>
      <c r="BX126"/>
      <c r="BY126"/>
      <c r="BZ126"/>
      <c r="CA126"/>
      <c r="CB126"/>
      <c r="CC126"/>
      <c r="CD126"/>
      <c r="CE126"/>
      <c r="CF126"/>
      <c r="CG126"/>
      <c r="CH126"/>
      <c r="CI126"/>
      <c r="CJ126"/>
      <c r="CK126"/>
      <c r="CL126"/>
      <c r="CM126"/>
      <c r="CN126"/>
      <c r="CO126"/>
      <c r="CP126"/>
      <c r="CQ126"/>
      <c r="CR126"/>
      <c r="CS126"/>
      <c r="CT126"/>
      <c r="CU126"/>
      <c r="CV126"/>
      <c r="CW126"/>
      <c r="CX126"/>
      <c r="CY126"/>
      <c r="CZ126"/>
      <c r="DA126"/>
      <c r="DB126"/>
      <c r="DC126"/>
      <c r="DD126"/>
      <c r="DE126"/>
      <c r="DF126"/>
      <c r="DG126"/>
      <c r="DH126"/>
      <c r="DI126"/>
      <c r="DJ126"/>
      <c r="DK126"/>
      <c r="DL126"/>
      <c r="DM126"/>
      <c r="DN126"/>
      <c r="DO126"/>
      <c r="DP126"/>
      <c r="DQ126"/>
      <c r="DR126"/>
      <c r="DS126"/>
      <c r="DT126"/>
      <c r="DU126"/>
    </row>
    <row r="127" spans="1:125">
      <c r="A127" t="s">
        <v>465</v>
      </c>
      <c r="B127" t="s">
        <v>466</v>
      </c>
      <c r="C127" t="s">
        <v>593</v>
      </c>
      <c r="D127" s="1">
        <v>23000</v>
      </c>
      <c r="E127" s="1">
        <v>660.1</v>
      </c>
      <c r="F127" s="1">
        <v>0</v>
      </c>
      <c r="G127" s="1">
        <v>699.2</v>
      </c>
      <c r="H127" s="1">
        <v>125</v>
      </c>
      <c r="I127" s="1">
        <f t="shared" ref="I127" si="40">E127+F127+G127+H127</f>
        <v>1484.3000000000002</v>
      </c>
      <c r="J127" s="1">
        <f t="shared" ref="J127" si="41">D127-I127</f>
        <v>21515.7</v>
      </c>
      <c r="K127"/>
      <c r="L127"/>
      <c r="M127"/>
      <c r="N127"/>
      <c r="O127"/>
      <c r="P127"/>
      <c r="Q127"/>
      <c r="R127"/>
      <c r="S127"/>
      <c r="T127"/>
      <c r="U127"/>
      <c r="V127"/>
      <c r="W127"/>
      <c r="X127"/>
      <c r="Y127"/>
      <c r="Z127"/>
      <c r="AA127"/>
      <c r="AB127"/>
      <c r="AC127"/>
      <c r="AD127"/>
      <c r="AE127"/>
      <c r="AF127"/>
      <c r="AG127"/>
      <c r="AH127"/>
      <c r="AI127"/>
      <c r="AJ127"/>
      <c r="AK127"/>
      <c r="AL127"/>
      <c r="AM127"/>
      <c r="AN127"/>
      <c r="AO127"/>
      <c r="AP127"/>
      <c r="AQ127"/>
      <c r="AR127"/>
      <c r="AS127"/>
      <c r="AT127"/>
      <c r="AU127"/>
      <c r="AV127"/>
      <c r="AW127"/>
      <c r="AX127"/>
      <c r="AY127"/>
      <c r="AZ127"/>
      <c r="BA127"/>
      <c r="BB127"/>
      <c r="BC127"/>
      <c r="BD127"/>
      <c r="BE127"/>
      <c r="BF127"/>
      <c r="BG127"/>
      <c r="BH127"/>
      <c r="BI127"/>
      <c r="BJ127"/>
      <c r="BK127"/>
      <c r="BL127"/>
      <c r="BM127"/>
      <c r="BN127"/>
      <c r="BO127"/>
      <c r="BP127"/>
      <c r="BQ127"/>
      <c r="BR127"/>
      <c r="BS127"/>
      <c r="BT127"/>
      <c r="BU127"/>
      <c r="BV127"/>
      <c r="BW127"/>
      <c r="BX127"/>
      <c r="BY127"/>
      <c r="BZ127"/>
      <c r="CA127"/>
      <c r="CB127"/>
      <c r="CC127"/>
      <c r="CD127"/>
      <c r="CE127"/>
      <c r="CF127"/>
      <c r="CG127"/>
      <c r="CH127"/>
      <c r="CI127"/>
      <c r="CJ127"/>
      <c r="CK127"/>
      <c r="CL127"/>
      <c r="CM127"/>
      <c r="CN127"/>
      <c r="CO127"/>
      <c r="CP127"/>
      <c r="CQ127"/>
      <c r="CR127"/>
      <c r="CS127"/>
      <c r="CT127"/>
      <c r="CU127"/>
      <c r="CV127"/>
      <c r="CW127"/>
      <c r="CX127"/>
      <c r="CY127"/>
      <c r="CZ127"/>
      <c r="DA127"/>
      <c r="DB127"/>
      <c r="DC127"/>
      <c r="DD127"/>
      <c r="DE127"/>
      <c r="DF127"/>
      <c r="DG127"/>
      <c r="DH127"/>
      <c r="DI127"/>
      <c r="DJ127"/>
      <c r="DK127"/>
      <c r="DL127"/>
      <c r="DM127"/>
      <c r="DN127"/>
      <c r="DO127"/>
      <c r="DP127"/>
      <c r="DQ127"/>
      <c r="DR127"/>
      <c r="DS127"/>
      <c r="DT127"/>
      <c r="DU127"/>
    </row>
    <row r="128" spans="1:125">
      <c r="A128" t="s">
        <v>602</v>
      </c>
      <c r="B128" t="s">
        <v>28</v>
      </c>
      <c r="C128" t="s">
        <v>593</v>
      </c>
      <c r="D128" s="1">
        <v>30000</v>
      </c>
      <c r="E128" s="1">
        <v>861</v>
      </c>
      <c r="F128" s="1">
        <v>0</v>
      </c>
      <c r="G128" s="1">
        <v>912</v>
      </c>
      <c r="H128" s="1">
        <v>25</v>
      </c>
      <c r="I128" s="1">
        <v>1798</v>
      </c>
      <c r="J128" s="1">
        <f>D128-I128</f>
        <v>28202</v>
      </c>
      <c r="K128"/>
      <c r="L128"/>
      <c r="M128"/>
      <c r="N128"/>
      <c r="O128"/>
      <c r="P128"/>
      <c r="Q128"/>
      <c r="R128"/>
      <c r="S128"/>
      <c r="T128"/>
      <c r="U128"/>
      <c r="V128"/>
      <c r="W128"/>
      <c r="X128"/>
      <c r="Y128"/>
      <c r="Z128"/>
      <c r="AA128"/>
      <c r="AB128"/>
      <c r="AC128"/>
      <c r="AD128"/>
      <c r="AE128"/>
      <c r="AF128"/>
      <c r="AG128"/>
      <c r="AH128"/>
      <c r="AI128"/>
      <c r="AJ128"/>
      <c r="AK128"/>
      <c r="AL128"/>
      <c r="AM128"/>
      <c r="AN128"/>
      <c r="AO128"/>
      <c r="AP128"/>
      <c r="AQ128"/>
      <c r="AR128"/>
      <c r="AS128"/>
      <c r="AT128"/>
      <c r="AU128"/>
      <c r="AV128"/>
      <c r="AW128"/>
      <c r="AX128"/>
      <c r="AY128"/>
      <c r="AZ128"/>
      <c r="BA128"/>
      <c r="BB128"/>
      <c r="BC128"/>
      <c r="BD128"/>
      <c r="BE128"/>
      <c r="BF128"/>
      <c r="BG128"/>
      <c r="BH128"/>
      <c r="BI128"/>
      <c r="BJ128"/>
      <c r="BK128"/>
      <c r="BL128"/>
      <c r="BM128"/>
      <c r="BN128"/>
      <c r="BO128"/>
      <c r="BP128"/>
      <c r="BQ128"/>
      <c r="BR128"/>
      <c r="BS128"/>
      <c r="BT128"/>
      <c r="BU128"/>
      <c r="BV128"/>
      <c r="BW128"/>
      <c r="BX128"/>
      <c r="BY128"/>
      <c r="BZ128"/>
      <c r="CA128"/>
      <c r="CB128"/>
      <c r="CC128"/>
      <c r="CD128"/>
      <c r="CE128"/>
      <c r="CF128"/>
      <c r="CG128"/>
      <c r="CH128"/>
      <c r="CI128"/>
      <c r="CJ128"/>
      <c r="CK128"/>
      <c r="CL128"/>
      <c r="CM128"/>
      <c r="CN128"/>
      <c r="CO128"/>
      <c r="CP128"/>
      <c r="CQ128"/>
      <c r="CR128"/>
      <c r="CS128"/>
      <c r="CT128"/>
      <c r="CU128"/>
      <c r="CV128"/>
      <c r="CW128"/>
      <c r="CX128"/>
      <c r="CY128"/>
      <c r="CZ128"/>
      <c r="DA128"/>
      <c r="DB128"/>
      <c r="DC128"/>
      <c r="DD128"/>
      <c r="DE128"/>
      <c r="DF128"/>
      <c r="DG128"/>
      <c r="DH128"/>
      <c r="DI128"/>
      <c r="DJ128"/>
      <c r="DK128"/>
      <c r="DL128"/>
      <c r="DM128"/>
      <c r="DN128"/>
      <c r="DO128"/>
      <c r="DP128"/>
      <c r="DQ128"/>
      <c r="DR128"/>
      <c r="DS128"/>
      <c r="DT128"/>
      <c r="DU128"/>
    </row>
    <row r="129" spans="1:125">
      <c r="A129" t="s">
        <v>601</v>
      </c>
      <c r="B129" t="s">
        <v>196</v>
      </c>
      <c r="C129" t="s">
        <v>593</v>
      </c>
      <c r="D129" s="1">
        <v>50000</v>
      </c>
      <c r="E129" s="1">
        <v>1435</v>
      </c>
      <c r="F129" s="1">
        <v>1854</v>
      </c>
      <c r="G129" s="1">
        <v>1520</v>
      </c>
      <c r="H129" s="1">
        <v>25</v>
      </c>
      <c r="I129" s="1">
        <f>E129+F129+G129+H129</f>
        <v>4834</v>
      </c>
      <c r="J129" s="1">
        <f>D129-I129</f>
        <v>45166</v>
      </c>
      <c r="K129"/>
      <c r="L129"/>
      <c r="M129"/>
      <c r="N129"/>
      <c r="O129"/>
      <c r="P129"/>
      <c r="Q129"/>
      <c r="R129"/>
      <c r="S129"/>
      <c r="T129"/>
      <c r="U129"/>
      <c r="V129"/>
      <c r="W129"/>
      <c r="X129"/>
      <c r="Y129"/>
      <c r="Z129"/>
      <c r="AA129"/>
      <c r="AB129"/>
      <c r="AC129"/>
      <c r="AD129"/>
      <c r="AE129"/>
      <c r="AF129"/>
      <c r="AG129"/>
      <c r="AH129"/>
      <c r="AI129"/>
      <c r="AJ129"/>
      <c r="AK129"/>
      <c r="AL129"/>
      <c r="AM129"/>
      <c r="AN129"/>
      <c r="AO129"/>
      <c r="AP129"/>
      <c r="AQ129"/>
      <c r="AR129"/>
      <c r="AS129"/>
      <c r="AT129"/>
      <c r="AU129"/>
      <c r="AV129"/>
      <c r="AW129"/>
      <c r="AX129"/>
      <c r="AY129"/>
      <c r="AZ129"/>
      <c r="BA129"/>
      <c r="BB129"/>
      <c r="BC129"/>
      <c r="BD129"/>
      <c r="BE129"/>
      <c r="BF129"/>
      <c r="BG129"/>
      <c r="BH129"/>
      <c r="BI129"/>
      <c r="BJ129"/>
      <c r="BK129"/>
      <c r="BL129"/>
      <c r="BM129"/>
      <c r="BN129"/>
      <c r="BO129"/>
      <c r="BP129"/>
      <c r="BQ129"/>
      <c r="BR129"/>
      <c r="BS129"/>
      <c r="BT129"/>
      <c r="BU129"/>
      <c r="BV129"/>
      <c r="BW129"/>
      <c r="BX129"/>
      <c r="BY129"/>
      <c r="BZ129"/>
      <c r="CA129"/>
      <c r="CB129"/>
      <c r="CC129"/>
      <c r="CD129"/>
      <c r="CE129"/>
      <c r="CF129"/>
      <c r="CG129"/>
      <c r="CH129"/>
      <c r="CI129"/>
      <c r="CJ129"/>
      <c r="CK129"/>
      <c r="CL129"/>
      <c r="CM129"/>
      <c r="CN129"/>
      <c r="CO129"/>
      <c r="CP129"/>
      <c r="CQ129"/>
      <c r="CR129"/>
      <c r="CS129"/>
      <c r="CT129"/>
      <c r="CU129"/>
      <c r="CV129"/>
      <c r="CW129"/>
      <c r="CX129"/>
      <c r="CY129"/>
      <c r="CZ129"/>
      <c r="DA129"/>
      <c r="DB129"/>
      <c r="DC129"/>
      <c r="DD129"/>
      <c r="DE129"/>
      <c r="DF129"/>
      <c r="DG129"/>
      <c r="DH129"/>
      <c r="DI129"/>
      <c r="DJ129"/>
      <c r="DK129"/>
      <c r="DL129"/>
      <c r="DM129"/>
      <c r="DN129"/>
      <c r="DO129"/>
      <c r="DP129"/>
      <c r="DQ129"/>
      <c r="DR129"/>
      <c r="DS129"/>
      <c r="DT129"/>
      <c r="DU129"/>
    </row>
    <row r="130" spans="1:125">
      <c r="A130" t="s">
        <v>539</v>
      </c>
      <c r="B130" t="s">
        <v>23</v>
      </c>
      <c r="C130" t="s">
        <v>593</v>
      </c>
      <c r="D130" s="1">
        <v>75000</v>
      </c>
      <c r="E130" s="1">
        <v>2152.5</v>
      </c>
      <c r="F130" s="1">
        <v>6309.38</v>
      </c>
      <c r="G130" s="1">
        <v>2280</v>
      </c>
      <c r="H130" s="1">
        <v>25</v>
      </c>
      <c r="I130" s="1">
        <f>E130+F130+G130+H130</f>
        <v>10766.880000000001</v>
      </c>
      <c r="J130" s="1">
        <f>D130-I130</f>
        <v>64233.119999999995</v>
      </c>
      <c r="K130"/>
      <c r="L130"/>
      <c r="M130"/>
      <c r="N130"/>
      <c r="O130"/>
      <c r="P130"/>
      <c r="Q130"/>
      <c r="R130"/>
      <c r="S130"/>
      <c r="T130"/>
      <c r="U130"/>
      <c r="V130"/>
      <c r="W130"/>
      <c r="X130"/>
      <c r="Y130"/>
      <c r="Z130"/>
      <c r="AA130"/>
      <c r="AB130"/>
      <c r="AC130"/>
      <c r="AD130"/>
      <c r="AE130"/>
      <c r="AF130"/>
      <c r="AG130"/>
      <c r="AH130"/>
      <c r="AI130"/>
      <c r="AJ130"/>
      <c r="AK130"/>
      <c r="AL130"/>
      <c r="AM130"/>
      <c r="AN130"/>
      <c r="AO130"/>
      <c r="AP130"/>
      <c r="AQ130"/>
      <c r="AR130"/>
      <c r="AS130"/>
      <c r="AT130"/>
      <c r="AU130"/>
      <c r="AV130"/>
      <c r="AW130"/>
      <c r="AX130"/>
      <c r="AY130"/>
      <c r="AZ130"/>
      <c r="BA130"/>
      <c r="BB130"/>
      <c r="BC130"/>
      <c r="BD130"/>
      <c r="BE130"/>
      <c r="BF130"/>
      <c r="BG130"/>
      <c r="BH130"/>
      <c r="BI130"/>
      <c r="BJ130"/>
      <c r="BK130"/>
      <c r="BL130"/>
      <c r="BM130"/>
      <c r="BN130"/>
      <c r="BO130"/>
      <c r="BP130"/>
      <c r="BQ130"/>
      <c r="BR130"/>
      <c r="BS130"/>
      <c r="BT130"/>
      <c r="BU130"/>
      <c r="BV130"/>
      <c r="BW130"/>
      <c r="BX130"/>
      <c r="BY130"/>
      <c r="BZ130"/>
      <c r="CA130"/>
      <c r="CB130"/>
      <c r="CC130"/>
      <c r="CD130"/>
      <c r="CE130"/>
      <c r="CF130"/>
      <c r="CG130"/>
      <c r="CH130"/>
      <c r="CI130"/>
      <c r="CJ130"/>
      <c r="CK130"/>
      <c r="CL130"/>
      <c r="CM130"/>
      <c r="CN130"/>
      <c r="CO130"/>
      <c r="CP130"/>
      <c r="CQ130"/>
      <c r="CR130"/>
      <c r="CS130"/>
      <c r="CT130"/>
      <c r="CU130"/>
      <c r="CV130"/>
      <c r="CW130"/>
      <c r="CX130"/>
      <c r="CY130"/>
      <c r="CZ130"/>
      <c r="DA130"/>
      <c r="DB130"/>
      <c r="DC130"/>
      <c r="DD130"/>
      <c r="DE130"/>
      <c r="DF130"/>
      <c r="DG130"/>
      <c r="DH130"/>
      <c r="DI130"/>
      <c r="DJ130"/>
      <c r="DK130"/>
      <c r="DL130"/>
      <c r="DM130"/>
      <c r="DN130"/>
      <c r="DO130"/>
      <c r="DP130"/>
      <c r="DQ130"/>
      <c r="DR130"/>
      <c r="DS130"/>
      <c r="DT130"/>
      <c r="DU130"/>
    </row>
    <row r="131" spans="1:125">
      <c r="A131" t="s">
        <v>467</v>
      </c>
      <c r="B131" t="s">
        <v>482</v>
      </c>
      <c r="C131" t="s">
        <v>593</v>
      </c>
      <c r="D131" s="1">
        <v>40000</v>
      </c>
      <c r="E131" s="1">
        <v>1148</v>
      </c>
      <c r="F131" s="1">
        <v>287.91000000000003</v>
      </c>
      <c r="G131" s="1">
        <v>1216</v>
      </c>
      <c r="H131" s="1">
        <v>1056.6199999999999</v>
      </c>
      <c r="I131" s="1">
        <f>E131+F131+G131+H131</f>
        <v>3708.5299999999997</v>
      </c>
      <c r="J131" s="1">
        <f>D131-I131</f>
        <v>36291.47</v>
      </c>
      <c r="K131"/>
      <c r="L131"/>
      <c r="M131"/>
      <c r="N131"/>
      <c r="O131"/>
      <c r="P131"/>
      <c r="Q131"/>
      <c r="R131"/>
      <c r="S131"/>
      <c r="T131"/>
      <c r="U131"/>
      <c r="V131"/>
      <c r="W131"/>
      <c r="X131"/>
      <c r="Y131"/>
      <c r="Z131"/>
      <c r="AA131"/>
      <c r="AB131"/>
      <c r="AC131"/>
      <c r="AD131"/>
      <c r="AE131"/>
      <c r="AF131"/>
      <c r="AG131"/>
      <c r="AH131"/>
      <c r="AI131"/>
      <c r="AJ131"/>
      <c r="AK131"/>
      <c r="AL131"/>
      <c r="AM131"/>
      <c r="AN131"/>
      <c r="AO131"/>
      <c r="AP131"/>
      <c r="AQ131"/>
      <c r="AR131"/>
      <c r="AS131"/>
      <c r="AT131"/>
      <c r="AU131"/>
      <c r="AV131"/>
      <c r="AW131"/>
      <c r="AX131"/>
      <c r="AY131"/>
      <c r="AZ131"/>
      <c r="BA131"/>
      <c r="BB131"/>
      <c r="BC131"/>
      <c r="BD131"/>
      <c r="BE131"/>
      <c r="BF131"/>
      <c r="BG131"/>
      <c r="BH131"/>
      <c r="BI131"/>
      <c r="BJ131"/>
      <c r="BK131"/>
      <c r="BL131"/>
      <c r="BM131"/>
      <c r="BN131"/>
      <c r="BO131"/>
      <c r="BP131"/>
      <c r="BQ131"/>
      <c r="BR131"/>
      <c r="BS131"/>
      <c r="BT131"/>
      <c r="BU131"/>
      <c r="BV131"/>
      <c r="BW131"/>
      <c r="BX131"/>
      <c r="BY131"/>
      <c r="BZ131"/>
      <c r="CA131"/>
      <c r="CB131"/>
      <c r="CC131"/>
      <c r="CD131"/>
      <c r="CE131"/>
      <c r="CF131"/>
      <c r="CG131"/>
      <c r="CH131"/>
      <c r="CI131"/>
      <c r="CJ131"/>
      <c r="CK131"/>
      <c r="CL131"/>
      <c r="CM131"/>
      <c r="CN131"/>
      <c r="CO131"/>
      <c r="CP131"/>
      <c r="CQ131"/>
      <c r="CR131"/>
      <c r="CS131"/>
      <c r="CT131"/>
      <c r="CU131"/>
      <c r="CV131"/>
      <c r="CW131"/>
      <c r="CX131"/>
      <c r="CY131"/>
      <c r="CZ131"/>
      <c r="DA131"/>
      <c r="DB131"/>
      <c r="DC131"/>
      <c r="DD131"/>
      <c r="DE131"/>
      <c r="DF131"/>
      <c r="DG131"/>
      <c r="DH131"/>
      <c r="DI131"/>
      <c r="DJ131"/>
      <c r="DK131"/>
      <c r="DL131"/>
      <c r="DM131"/>
      <c r="DN131"/>
      <c r="DO131"/>
      <c r="DP131"/>
      <c r="DQ131"/>
      <c r="DR131"/>
      <c r="DS131"/>
      <c r="DT131"/>
      <c r="DU131"/>
    </row>
    <row r="132" spans="1:125">
      <c r="A132" s="3" t="s">
        <v>18</v>
      </c>
      <c r="B132" s="3">
        <v>5</v>
      </c>
      <c r="C132" s="3"/>
      <c r="D132" s="4">
        <f t="shared" ref="D132:J132" si="42">SUM(D127:D131)</f>
        <v>218000</v>
      </c>
      <c r="E132" s="4">
        <f t="shared" si="42"/>
        <v>6256.6</v>
      </c>
      <c r="F132" s="4">
        <f t="shared" si="42"/>
        <v>8451.2900000000009</v>
      </c>
      <c r="G132" s="4">
        <f t="shared" si="42"/>
        <v>6627.2</v>
      </c>
      <c r="H132" s="4">
        <f t="shared" si="42"/>
        <v>1256.6199999999999</v>
      </c>
      <c r="I132" s="4">
        <f t="shared" si="42"/>
        <v>22591.71</v>
      </c>
      <c r="J132" s="4">
        <f t="shared" si="42"/>
        <v>195408.29</v>
      </c>
    </row>
    <row r="134" spans="1:125">
      <c r="A134" s="17" t="s">
        <v>97</v>
      </c>
      <c r="B134" s="17"/>
      <c r="C134" s="17"/>
      <c r="D134" s="17"/>
      <c r="E134" s="17"/>
      <c r="F134" s="17"/>
      <c r="G134" s="17"/>
      <c r="H134" s="17"/>
      <c r="I134" s="17"/>
      <c r="J134" s="17"/>
    </row>
    <row r="135" spans="1:125">
      <c r="A135" t="s">
        <v>98</v>
      </c>
      <c r="B135" t="s">
        <v>99</v>
      </c>
      <c r="C135" t="s">
        <v>593</v>
      </c>
      <c r="D135" s="1">
        <v>45800</v>
      </c>
      <c r="E135" s="1">
        <v>1314.46</v>
      </c>
      <c r="F135" s="1">
        <v>1106.49</v>
      </c>
      <c r="G135" s="1">
        <v>1392.32</v>
      </c>
      <c r="H135" s="1">
        <v>1196.6199999999999</v>
      </c>
      <c r="I135" s="1">
        <f>E135+F135+G135+H135</f>
        <v>5009.8899999999994</v>
      </c>
      <c r="J135" s="1">
        <f>D135-I135</f>
        <v>40790.11</v>
      </c>
    </row>
    <row r="136" spans="1:125">
      <c r="A136" t="s">
        <v>540</v>
      </c>
      <c r="B136" t="s">
        <v>196</v>
      </c>
      <c r="C136" t="s">
        <v>593</v>
      </c>
      <c r="D136" s="1">
        <v>45000</v>
      </c>
      <c r="E136" s="1">
        <v>1291.5</v>
      </c>
      <c r="F136" s="1">
        <v>1148.33</v>
      </c>
      <c r="G136" s="1">
        <v>1368</v>
      </c>
      <c r="H136" s="1">
        <v>25</v>
      </c>
      <c r="I136" s="1">
        <v>3832.83</v>
      </c>
      <c r="J136" s="1">
        <v>41167.17</v>
      </c>
      <c r="K136"/>
      <c r="L136"/>
      <c r="M136"/>
      <c r="N136"/>
      <c r="O136"/>
      <c r="P136"/>
      <c r="Q136"/>
      <c r="R136"/>
      <c r="S136"/>
      <c r="T136"/>
      <c r="U136"/>
      <c r="V136"/>
      <c r="W136"/>
      <c r="X136"/>
      <c r="Y136"/>
      <c r="Z136"/>
      <c r="AA136"/>
      <c r="AB136"/>
      <c r="AC136"/>
      <c r="AD136"/>
      <c r="AE136"/>
      <c r="AF136"/>
      <c r="AG136"/>
      <c r="AH136"/>
      <c r="AI136"/>
      <c r="AJ136"/>
      <c r="AK136"/>
      <c r="AL136"/>
      <c r="AM136"/>
      <c r="AN136"/>
      <c r="AO136"/>
      <c r="AP136"/>
      <c r="AQ136"/>
      <c r="AR136"/>
      <c r="AS136"/>
      <c r="AT136"/>
      <c r="AU136"/>
      <c r="AV136"/>
      <c r="AW136"/>
      <c r="AX136"/>
      <c r="AY136"/>
      <c r="AZ136"/>
      <c r="BA136"/>
      <c r="BB136"/>
      <c r="BC136"/>
      <c r="BD136"/>
      <c r="BE136"/>
      <c r="BF136"/>
      <c r="BG136"/>
      <c r="BH136"/>
      <c r="BI136"/>
      <c r="BJ136"/>
      <c r="BK136"/>
      <c r="BL136"/>
      <c r="BM136"/>
      <c r="BN136"/>
      <c r="BO136"/>
      <c r="BP136"/>
      <c r="BQ136"/>
      <c r="BR136"/>
      <c r="BS136"/>
      <c r="BT136"/>
      <c r="BU136"/>
      <c r="BV136"/>
      <c r="BW136"/>
      <c r="BX136"/>
      <c r="BY136"/>
      <c r="BZ136"/>
      <c r="CA136"/>
      <c r="CB136"/>
      <c r="CC136"/>
      <c r="CD136"/>
      <c r="CE136"/>
      <c r="CF136"/>
      <c r="CG136"/>
      <c r="CH136"/>
      <c r="CI136"/>
      <c r="CJ136"/>
      <c r="CK136"/>
      <c r="CL136"/>
      <c r="CM136"/>
      <c r="CN136"/>
      <c r="CO136"/>
      <c r="CP136"/>
      <c r="CQ136"/>
      <c r="CR136"/>
      <c r="CS136"/>
      <c r="CT136"/>
      <c r="CU136"/>
      <c r="CV136"/>
      <c r="CW136"/>
      <c r="CX136"/>
      <c r="CY136"/>
      <c r="CZ136"/>
      <c r="DA136"/>
      <c r="DB136"/>
      <c r="DC136"/>
      <c r="DD136"/>
      <c r="DE136"/>
      <c r="DF136"/>
      <c r="DG136"/>
      <c r="DH136"/>
      <c r="DI136"/>
      <c r="DJ136"/>
      <c r="DK136"/>
      <c r="DL136"/>
      <c r="DM136"/>
      <c r="DN136"/>
      <c r="DO136"/>
      <c r="DP136"/>
      <c r="DQ136"/>
      <c r="DR136"/>
      <c r="DS136"/>
      <c r="DT136"/>
      <c r="DU136"/>
    </row>
    <row r="137" spans="1:125">
      <c r="A137" s="3" t="s">
        <v>18</v>
      </c>
      <c r="B137" s="3">
        <v>2</v>
      </c>
      <c r="C137" s="3"/>
      <c r="D137" s="4">
        <f t="shared" ref="D137:J137" si="43">SUM(D135:D136)</f>
        <v>90800</v>
      </c>
      <c r="E137" s="4">
        <f t="shared" si="43"/>
        <v>2605.96</v>
      </c>
      <c r="F137" s="4">
        <f t="shared" si="43"/>
        <v>2254.8199999999997</v>
      </c>
      <c r="G137" s="4">
        <f t="shared" si="43"/>
        <v>2760.3199999999997</v>
      </c>
      <c r="H137" s="4">
        <f t="shared" si="43"/>
        <v>1221.6199999999999</v>
      </c>
      <c r="I137" s="4">
        <f t="shared" si="43"/>
        <v>8842.7199999999993</v>
      </c>
      <c r="J137" s="4">
        <f t="shared" si="43"/>
        <v>81957.279999999999</v>
      </c>
    </row>
    <row r="139" spans="1:125">
      <c r="A139" s="17" t="s">
        <v>100</v>
      </c>
      <c r="B139" s="17"/>
      <c r="C139" s="17"/>
      <c r="D139" s="17"/>
      <c r="E139" s="17"/>
      <c r="F139" s="17"/>
      <c r="G139" s="17"/>
      <c r="H139" s="17"/>
      <c r="I139" s="17"/>
      <c r="J139" s="17"/>
    </row>
    <row r="140" spans="1:125">
      <c r="A140" t="s">
        <v>101</v>
      </c>
      <c r="B140" t="s">
        <v>102</v>
      </c>
      <c r="C140" t="s">
        <v>590</v>
      </c>
      <c r="D140" s="1">
        <v>56000</v>
      </c>
      <c r="E140" s="1">
        <v>1607.2</v>
      </c>
      <c r="F140" s="1">
        <v>2546.0700000000002</v>
      </c>
      <c r="G140" s="1">
        <v>1702.4</v>
      </c>
      <c r="H140" s="1">
        <v>1216.6199999999999</v>
      </c>
      <c r="I140" s="1">
        <f t="shared" ref="I140:I143" si="44">E140+F140+G140+H140</f>
        <v>7072.29</v>
      </c>
      <c r="J140" s="1">
        <f t="shared" ref="J140:J143" si="45">D140-I140</f>
        <v>48927.71</v>
      </c>
    </row>
    <row r="141" spans="1:125">
      <c r="A141" t="s">
        <v>103</v>
      </c>
      <c r="B141" t="s">
        <v>104</v>
      </c>
      <c r="C141" t="s">
        <v>593</v>
      </c>
      <c r="D141" s="1">
        <v>44000</v>
      </c>
      <c r="E141" s="1">
        <v>1262.8</v>
      </c>
      <c r="F141" s="1">
        <v>697.7</v>
      </c>
      <c r="G141" s="1">
        <v>1337.6</v>
      </c>
      <c r="H141" s="1">
        <v>2188.2399999999998</v>
      </c>
      <c r="I141" s="1">
        <f t="shared" si="44"/>
        <v>5486.34</v>
      </c>
      <c r="J141" s="1">
        <f t="shared" si="45"/>
        <v>38513.660000000003</v>
      </c>
    </row>
    <row r="142" spans="1:125">
      <c r="A142" t="s">
        <v>105</v>
      </c>
      <c r="B142" t="s">
        <v>106</v>
      </c>
      <c r="C142" t="s">
        <v>590</v>
      </c>
      <c r="D142" s="1">
        <v>56000</v>
      </c>
      <c r="E142" s="1">
        <v>1607.2</v>
      </c>
      <c r="F142" s="1">
        <v>2733.96</v>
      </c>
      <c r="G142" s="1">
        <v>1702.4</v>
      </c>
      <c r="H142" s="1">
        <v>25</v>
      </c>
      <c r="I142" s="1">
        <f t="shared" si="44"/>
        <v>6068.5599999999995</v>
      </c>
      <c r="J142" s="1">
        <f t="shared" si="45"/>
        <v>49931.44</v>
      </c>
    </row>
    <row r="143" spans="1:125">
      <c r="A143" t="s">
        <v>107</v>
      </c>
      <c r="B143" t="s">
        <v>104</v>
      </c>
      <c r="C143" t="s">
        <v>593</v>
      </c>
      <c r="D143" s="1">
        <v>40000</v>
      </c>
      <c r="E143" s="1">
        <v>1148</v>
      </c>
      <c r="F143" s="1">
        <v>442.65</v>
      </c>
      <c r="G143" s="1">
        <v>1216</v>
      </c>
      <c r="H143" s="1">
        <v>25</v>
      </c>
      <c r="I143" s="1">
        <f t="shared" si="44"/>
        <v>2831.65</v>
      </c>
      <c r="J143" s="1">
        <f t="shared" si="45"/>
        <v>37168.35</v>
      </c>
    </row>
    <row r="144" spans="1:125">
      <c r="A144" t="s">
        <v>108</v>
      </c>
      <c r="B144" t="s">
        <v>104</v>
      </c>
      <c r="C144" t="s">
        <v>593</v>
      </c>
      <c r="D144" s="1">
        <v>87500</v>
      </c>
      <c r="E144" s="1">
        <v>2511.25</v>
      </c>
      <c r="F144" s="1">
        <v>9165.06</v>
      </c>
      <c r="G144" s="1">
        <v>2660</v>
      </c>
      <c r="H144" s="1">
        <v>75</v>
      </c>
      <c r="I144" s="1">
        <f>E144+F144+G144+H144</f>
        <v>14411.31</v>
      </c>
      <c r="J144" s="1">
        <f>D144-I144</f>
        <v>73088.69</v>
      </c>
    </row>
    <row r="145" spans="1:125">
      <c r="A145" t="s">
        <v>541</v>
      </c>
      <c r="B145" t="s">
        <v>106</v>
      </c>
      <c r="C145" t="s">
        <v>593</v>
      </c>
      <c r="D145" s="1">
        <v>56000</v>
      </c>
      <c r="E145" s="1">
        <v>1607.2</v>
      </c>
      <c r="F145" s="1">
        <v>2733.96</v>
      </c>
      <c r="G145" s="1">
        <v>1702.4</v>
      </c>
      <c r="H145" s="1">
        <v>25</v>
      </c>
      <c r="I145" s="1">
        <f>E145+F145+G145+H145</f>
        <v>6068.5599999999995</v>
      </c>
      <c r="J145" s="1">
        <f>D145-I145</f>
        <v>49931.44</v>
      </c>
      <c r="K145"/>
      <c r="L145"/>
      <c r="M145"/>
      <c r="N145"/>
      <c r="O145"/>
      <c r="P145"/>
      <c r="Q145"/>
      <c r="R145"/>
      <c r="S145"/>
      <c r="T145"/>
      <c r="U145"/>
      <c r="V145"/>
      <c r="W145"/>
      <c r="X145"/>
      <c r="Y145"/>
      <c r="Z145"/>
      <c r="AA145"/>
      <c r="AB145"/>
      <c r="AC145"/>
      <c r="AD145"/>
      <c r="AE145"/>
      <c r="AF145"/>
      <c r="AG145"/>
      <c r="AH145"/>
      <c r="AI145"/>
      <c r="AJ145"/>
      <c r="AK145"/>
      <c r="AL145"/>
      <c r="AM145"/>
      <c r="AN145"/>
      <c r="AO145"/>
      <c r="AP145"/>
      <c r="AQ145"/>
      <c r="AR145"/>
      <c r="AS145"/>
      <c r="AT145"/>
      <c r="AU145"/>
      <c r="AV145"/>
      <c r="AW145"/>
      <c r="AX145"/>
      <c r="AY145"/>
      <c r="AZ145"/>
      <c r="BA145"/>
      <c r="BB145"/>
      <c r="BC145"/>
      <c r="BD145"/>
      <c r="BE145"/>
      <c r="BF145"/>
      <c r="BG145"/>
      <c r="BH145"/>
      <c r="BI145"/>
      <c r="BJ145"/>
      <c r="BK145"/>
      <c r="BL145"/>
      <c r="BM145"/>
      <c r="BN145"/>
      <c r="BO145"/>
      <c r="BP145"/>
      <c r="BQ145"/>
      <c r="BR145"/>
      <c r="BS145"/>
      <c r="BT145"/>
      <c r="BU145"/>
      <c r="BV145"/>
      <c r="BW145"/>
      <c r="BX145"/>
      <c r="BY145"/>
      <c r="BZ145"/>
      <c r="CA145"/>
      <c r="CB145"/>
      <c r="CC145"/>
      <c r="CD145"/>
      <c r="CE145"/>
      <c r="CF145"/>
      <c r="CG145"/>
      <c r="CH145"/>
      <c r="CI145"/>
      <c r="CJ145"/>
      <c r="CK145"/>
      <c r="CL145"/>
      <c r="CM145"/>
      <c r="CN145"/>
      <c r="CO145"/>
      <c r="CP145"/>
      <c r="CQ145"/>
      <c r="CR145"/>
      <c r="CS145"/>
      <c r="CT145"/>
      <c r="CU145"/>
      <c r="CV145"/>
      <c r="CW145"/>
      <c r="CX145"/>
      <c r="CY145"/>
      <c r="CZ145"/>
      <c r="DA145"/>
      <c r="DB145"/>
      <c r="DC145"/>
      <c r="DD145"/>
      <c r="DE145"/>
      <c r="DF145"/>
      <c r="DG145"/>
      <c r="DH145"/>
      <c r="DI145"/>
      <c r="DJ145"/>
      <c r="DK145"/>
      <c r="DL145"/>
      <c r="DM145"/>
      <c r="DN145"/>
      <c r="DO145"/>
      <c r="DP145"/>
      <c r="DQ145"/>
      <c r="DR145"/>
      <c r="DS145"/>
      <c r="DT145"/>
      <c r="DU145"/>
    </row>
    <row r="146" spans="1:125">
      <c r="A146" s="3" t="s">
        <v>18</v>
      </c>
      <c r="B146" s="3">
        <v>6</v>
      </c>
      <c r="C146" s="3"/>
      <c r="D146" s="4">
        <f t="shared" ref="D146:J146" si="46">SUM(D140:D145)</f>
        <v>339500</v>
      </c>
      <c r="E146" s="4">
        <f t="shared" si="46"/>
        <v>9743.65</v>
      </c>
      <c r="F146" s="4">
        <f t="shared" si="46"/>
        <v>18319.399999999998</v>
      </c>
      <c r="G146" s="4">
        <f t="shared" si="46"/>
        <v>10320.799999999999</v>
      </c>
      <c r="H146" s="4">
        <f t="shared" si="46"/>
        <v>3554.8599999999997</v>
      </c>
      <c r="I146" s="4">
        <f t="shared" si="46"/>
        <v>41938.71</v>
      </c>
      <c r="J146" s="4">
        <f t="shared" si="46"/>
        <v>297561.29000000004</v>
      </c>
    </row>
    <row r="148" spans="1:125">
      <c r="A148" s="17" t="s">
        <v>109</v>
      </c>
      <c r="B148" s="17"/>
      <c r="C148" s="17"/>
      <c r="D148" s="17"/>
      <c r="E148" s="17"/>
      <c r="F148" s="17"/>
      <c r="G148" s="17"/>
      <c r="H148" s="17"/>
      <c r="I148" s="17"/>
      <c r="J148" s="17"/>
    </row>
    <row r="149" spans="1:125" s="2" customFormat="1">
      <c r="A149" t="s">
        <v>110</v>
      </c>
      <c r="B149" t="s">
        <v>106</v>
      </c>
      <c r="C149" t="s">
        <v>590</v>
      </c>
      <c r="D149" s="1">
        <v>35500</v>
      </c>
      <c r="E149" s="1">
        <v>1018.85</v>
      </c>
      <c r="F149" s="1">
        <v>0</v>
      </c>
      <c r="G149" s="1">
        <v>1079.2</v>
      </c>
      <c r="H149" s="1">
        <v>125</v>
      </c>
      <c r="I149" s="1">
        <f>E149+F149+G149+H149</f>
        <v>2223.0500000000002</v>
      </c>
      <c r="J149" s="1">
        <f>D149-I149</f>
        <v>33276.949999999997</v>
      </c>
      <c r="K149" s="6"/>
      <c r="L149" s="6"/>
      <c r="M149" s="6"/>
      <c r="N149" s="6"/>
      <c r="O149" s="6"/>
      <c r="P149" s="6"/>
      <c r="Q149" s="6"/>
      <c r="R149" s="6"/>
      <c r="S149" s="6"/>
      <c r="T149" s="6"/>
      <c r="U149" s="6"/>
      <c r="V149" s="6"/>
      <c r="W149" s="6"/>
      <c r="X149" s="6"/>
      <c r="Y149" s="6"/>
      <c r="Z149" s="6"/>
      <c r="AA149" s="6"/>
      <c r="AB149" s="6"/>
      <c r="AC149" s="6"/>
      <c r="AD149" s="6"/>
      <c r="AE149" s="6"/>
      <c r="AF149" s="6"/>
      <c r="AG149" s="6"/>
      <c r="AH149" s="6"/>
      <c r="AI149" s="6"/>
      <c r="AJ149" s="6"/>
      <c r="AK149" s="6"/>
      <c r="AL149" s="6"/>
      <c r="AM149" s="6"/>
      <c r="AN149" s="6"/>
      <c r="AO149" s="6"/>
      <c r="AP149" s="6"/>
      <c r="AQ149" s="6"/>
      <c r="AR149" s="6"/>
      <c r="AS149" s="6"/>
      <c r="AT149" s="6"/>
      <c r="AU149" s="6"/>
      <c r="AV149" s="6"/>
      <c r="AW149" s="6"/>
      <c r="AX149" s="6"/>
      <c r="AY149" s="6"/>
      <c r="AZ149" s="6"/>
      <c r="BA149" s="6"/>
      <c r="BB149" s="6"/>
      <c r="BC149" s="6"/>
      <c r="BD149" s="6"/>
      <c r="BE149" s="6"/>
      <c r="BF149" s="6"/>
      <c r="BG149" s="6"/>
      <c r="BH149" s="6"/>
      <c r="BI149" s="6"/>
      <c r="BJ149" s="6"/>
      <c r="BK149" s="6"/>
      <c r="BL149" s="6"/>
      <c r="BM149" s="6"/>
      <c r="BN149" s="6"/>
      <c r="BO149" s="6"/>
      <c r="BP149" s="6"/>
      <c r="BQ149" s="6"/>
      <c r="BR149" s="6"/>
      <c r="BS149" s="6"/>
      <c r="BT149" s="6"/>
      <c r="BU149" s="6"/>
      <c r="BV149" s="6"/>
      <c r="BW149" s="6"/>
      <c r="BX149" s="6"/>
      <c r="BY149" s="6"/>
      <c r="BZ149" s="6"/>
      <c r="CA149" s="6"/>
      <c r="CB149" s="6"/>
      <c r="CC149" s="6"/>
      <c r="CD149" s="6"/>
      <c r="CE149" s="6"/>
      <c r="CF149" s="6"/>
      <c r="CG149" s="6"/>
      <c r="CH149" s="6"/>
      <c r="CI149" s="6"/>
      <c r="CJ149" s="6"/>
      <c r="CK149" s="6"/>
      <c r="CL149" s="6"/>
      <c r="CM149" s="6"/>
      <c r="CN149" s="6"/>
      <c r="CO149" s="6"/>
      <c r="CP149" s="6"/>
      <c r="CQ149" s="6"/>
      <c r="CR149" s="6"/>
      <c r="CS149" s="6"/>
      <c r="CT149" s="6"/>
      <c r="CU149" s="6"/>
      <c r="CV149" s="6"/>
      <c r="CW149" s="6"/>
      <c r="CX149" s="6"/>
      <c r="CY149" s="6"/>
      <c r="CZ149" s="6"/>
      <c r="DA149" s="6"/>
      <c r="DB149" s="6"/>
      <c r="DC149" s="6"/>
      <c r="DD149" s="6"/>
      <c r="DE149" s="6"/>
      <c r="DF149" s="6"/>
      <c r="DG149" s="6"/>
      <c r="DH149" s="6"/>
      <c r="DI149" s="6"/>
      <c r="DJ149" s="6"/>
      <c r="DK149" s="6"/>
      <c r="DL149" s="6"/>
      <c r="DM149" s="6"/>
      <c r="DN149" s="6"/>
      <c r="DO149" s="6"/>
      <c r="DP149" s="6"/>
      <c r="DQ149" s="6"/>
      <c r="DR149" s="6"/>
      <c r="DS149" s="6"/>
      <c r="DT149" s="6"/>
      <c r="DU149" s="6"/>
    </row>
    <row r="150" spans="1:125">
      <c r="A150" s="3" t="s">
        <v>18</v>
      </c>
      <c r="B150" s="3">
        <v>1</v>
      </c>
      <c r="C150" s="3"/>
      <c r="D150" s="4">
        <f t="shared" ref="D150:J150" si="47">SUM(D149)</f>
        <v>35500</v>
      </c>
      <c r="E150" s="4">
        <f t="shared" si="47"/>
        <v>1018.85</v>
      </c>
      <c r="F150" s="4">
        <f t="shared" si="47"/>
        <v>0</v>
      </c>
      <c r="G150" s="4">
        <f t="shared" si="47"/>
        <v>1079.2</v>
      </c>
      <c r="H150" s="4">
        <f t="shared" si="47"/>
        <v>125</v>
      </c>
      <c r="I150" s="4">
        <f t="shared" si="47"/>
        <v>2223.0500000000002</v>
      </c>
      <c r="J150" s="4">
        <f t="shared" si="47"/>
        <v>33276.949999999997</v>
      </c>
    </row>
    <row r="152" spans="1:125">
      <c r="A152" s="17" t="s">
        <v>111</v>
      </c>
      <c r="B152" s="17"/>
      <c r="C152" s="17"/>
      <c r="D152" s="17"/>
      <c r="E152" s="17"/>
      <c r="F152" s="17"/>
      <c r="G152" s="17"/>
      <c r="H152" s="17"/>
      <c r="I152" s="17"/>
      <c r="J152" s="17"/>
    </row>
    <row r="153" spans="1:125">
      <c r="A153" t="s">
        <v>112</v>
      </c>
      <c r="B153" t="s">
        <v>63</v>
      </c>
      <c r="C153" t="s">
        <v>593</v>
      </c>
      <c r="D153" s="1">
        <v>30950</v>
      </c>
      <c r="E153" s="1">
        <v>888.27</v>
      </c>
      <c r="F153" s="1">
        <v>0</v>
      </c>
      <c r="G153" s="1">
        <v>940.88</v>
      </c>
      <c r="H153" s="1">
        <v>185</v>
      </c>
      <c r="I153" s="1">
        <f t="shared" ref="I153:I154" si="48">E153+F153+G153+H153</f>
        <v>2014.15</v>
      </c>
      <c r="J153" s="1">
        <f t="shared" ref="J153:J154" si="49">D153-I153</f>
        <v>28935.85</v>
      </c>
    </row>
    <row r="154" spans="1:125">
      <c r="A154" t="s">
        <v>113</v>
      </c>
      <c r="B154" t="s">
        <v>483</v>
      </c>
      <c r="C154" t="s">
        <v>590</v>
      </c>
      <c r="D154" s="1">
        <v>44000</v>
      </c>
      <c r="E154" s="1">
        <v>1262.8</v>
      </c>
      <c r="F154" s="1">
        <v>697.7</v>
      </c>
      <c r="G154" s="1">
        <v>1337.6</v>
      </c>
      <c r="H154" s="1">
        <v>2208.2399999999998</v>
      </c>
      <c r="I154" s="1">
        <f t="shared" si="48"/>
        <v>5506.34</v>
      </c>
      <c r="J154" s="1">
        <f t="shared" si="49"/>
        <v>38493.660000000003</v>
      </c>
    </row>
    <row r="155" spans="1:125">
      <c r="A155" t="s">
        <v>114</v>
      </c>
      <c r="B155" t="s">
        <v>23</v>
      </c>
      <c r="C155" t="s">
        <v>590</v>
      </c>
      <c r="D155" s="1">
        <v>75000</v>
      </c>
      <c r="E155" s="1">
        <v>2152.5</v>
      </c>
      <c r="F155" s="1">
        <v>6309.38</v>
      </c>
      <c r="G155" s="1">
        <v>2280</v>
      </c>
      <c r="H155" s="1">
        <v>145</v>
      </c>
      <c r="I155" s="1">
        <f>E155+F155+G155+H155</f>
        <v>10886.880000000001</v>
      </c>
      <c r="J155" s="1">
        <f>D155-I155</f>
        <v>64113.119999999995</v>
      </c>
    </row>
    <row r="156" spans="1:125">
      <c r="A156" t="s">
        <v>542</v>
      </c>
      <c r="B156" t="s">
        <v>106</v>
      </c>
      <c r="C156" t="s">
        <v>593</v>
      </c>
      <c r="D156" s="1">
        <v>30000</v>
      </c>
      <c r="E156" s="1">
        <v>861</v>
      </c>
      <c r="F156" s="1">
        <v>0</v>
      </c>
      <c r="G156" s="1">
        <v>912</v>
      </c>
      <c r="H156" s="1">
        <v>25</v>
      </c>
      <c r="I156" s="1">
        <v>1798</v>
      </c>
      <c r="J156" s="1">
        <v>28202</v>
      </c>
      <c r="K156"/>
      <c r="L156"/>
      <c r="M156"/>
      <c r="N156"/>
      <c r="O156"/>
      <c r="P156"/>
      <c r="Q156"/>
      <c r="R156"/>
      <c r="S156"/>
      <c r="T156"/>
      <c r="U156"/>
      <c r="V156"/>
      <c r="W156"/>
      <c r="X156"/>
      <c r="Y156"/>
      <c r="Z156"/>
      <c r="AA156"/>
      <c r="AB156"/>
      <c r="AC156"/>
      <c r="AD156"/>
      <c r="AE156"/>
      <c r="AF156"/>
      <c r="AG156"/>
      <c r="AH156"/>
      <c r="AI156"/>
      <c r="AJ156"/>
      <c r="AK156"/>
      <c r="AL156"/>
      <c r="AM156"/>
      <c r="AN156"/>
      <c r="AO156"/>
      <c r="AP156"/>
      <c r="AQ156"/>
      <c r="AR156"/>
      <c r="AS156"/>
      <c r="AT156"/>
      <c r="AU156"/>
      <c r="AV156"/>
      <c r="AW156"/>
      <c r="AX156"/>
      <c r="AY156"/>
      <c r="AZ156"/>
      <c r="BA156"/>
      <c r="BB156"/>
      <c r="BC156"/>
      <c r="BD156"/>
      <c r="BE156"/>
      <c r="BF156"/>
      <c r="BG156"/>
      <c r="BH156"/>
      <c r="BI156"/>
      <c r="BJ156"/>
      <c r="BK156"/>
      <c r="BL156"/>
      <c r="BM156"/>
      <c r="BN156"/>
      <c r="BO156"/>
      <c r="BP156"/>
      <c r="BQ156"/>
      <c r="BR156"/>
      <c r="BS156"/>
      <c r="BT156"/>
      <c r="BU156"/>
      <c r="BV156"/>
      <c r="BW156"/>
      <c r="BX156"/>
      <c r="BY156"/>
      <c r="BZ156"/>
      <c r="CA156"/>
      <c r="CB156"/>
      <c r="CC156"/>
      <c r="CD156"/>
      <c r="CE156"/>
      <c r="CF156"/>
      <c r="CG156"/>
      <c r="CH156"/>
      <c r="CI156"/>
      <c r="CJ156"/>
      <c r="CK156"/>
      <c r="CL156"/>
      <c r="CM156"/>
      <c r="CN156"/>
      <c r="CO156"/>
      <c r="CP156"/>
      <c r="CQ156"/>
      <c r="CR156"/>
      <c r="CS156"/>
      <c r="CT156"/>
      <c r="CU156"/>
      <c r="CV156"/>
      <c r="CW156"/>
      <c r="CX156"/>
      <c r="CY156"/>
      <c r="CZ156"/>
      <c r="DA156"/>
      <c r="DB156"/>
      <c r="DC156"/>
      <c r="DD156"/>
      <c r="DE156"/>
      <c r="DF156"/>
      <c r="DG156"/>
      <c r="DH156"/>
      <c r="DI156"/>
      <c r="DJ156"/>
      <c r="DK156"/>
      <c r="DL156"/>
      <c r="DM156"/>
      <c r="DN156"/>
      <c r="DO156"/>
      <c r="DP156"/>
      <c r="DQ156"/>
      <c r="DR156"/>
      <c r="DS156"/>
      <c r="DT156"/>
      <c r="DU156"/>
    </row>
    <row r="157" spans="1:125">
      <c r="A157" s="3" t="s">
        <v>18</v>
      </c>
      <c r="B157" s="3">
        <v>4</v>
      </c>
      <c r="C157" s="3"/>
      <c r="D157" s="4">
        <f t="shared" ref="D157:J157" si="50">SUM(D153:D156)</f>
        <v>179950</v>
      </c>
      <c r="E157" s="4">
        <f t="shared" si="50"/>
        <v>5164.57</v>
      </c>
      <c r="F157" s="4">
        <f t="shared" si="50"/>
        <v>7007.08</v>
      </c>
      <c r="G157" s="4">
        <f t="shared" si="50"/>
        <v>5470.48</v>
      </c>
      <c r="H157" s="4">
        <f t="shared" si="50"/>
        <v>2563.2399999999998</v>
      </c>
      <c r="I157" s="4">
        <f t="shared" si="50"/>
        <v>20205.370000000003</v>
      </c>
      <c r="J157" s="4">
        <f t="shared" si="50"/>
        <v>159744.63</v>
      </c>
    </row>
    <row r="159" spans="1:125">
      <c r="A159" s="17" t="s">
        <v>115</v>
      </c>
      <c r="B159" s="17"/>
      <c r="C159" s="17"/>
      <c r="D159" s="17"/>
      <c r="E159" s="17"/>
      <c r="F159" s="17"/>
      <c r="G159" s="17"/>
      <c r="H159" s="17"/>
      <c r="I159" s="17"/>
      <c r="J159" s="17"/>
    </row>
    <row r="160" spans="1:125">
      <c r="A160" t="s">
        <v>116</v>
      </c>
      <c r="B160" t="s">
        <v>133</v>
      </c>
      <c r="C160" t="s">
        <v>590</v>
      </c>
      <c r="D160" s="1">
        <v>19950</v>
      </c>
      <c r="E160" s="1">
        <v>572.57000000000005</v>
      </c>
      <c r="F160" s="1">
        <v>0</v>
      </c>
      <c r="G160" s="1">
        <v>606.48</v>
      </c>
      <c r="H160" s="1">
        <v>391</v>
      </c>
      <c r="I160" s="1">
        <f t="shared" ref="I160:I161" si="51">E160+F160+G160+H160</f>
        <v>1570.0500000000002</v>
      </c>
      <c r="J160" s="1">
        <f t="shared" ref="J160:J161" si="52">D160-I160</f>
        <v>18379.95</v>
      </c>
    </row>
    <row r="161" spans="1:125">
      <c r="A161" t="s">
        <v>117</v>
      </c>
      <c r="B161" t="s">
        <v>26</v>
      </c>
      <c r="C161" t="s">
        <v>590</v>
      </c>
      <c r="D161" s="1">
        <v>28900</v>
      </c>
      <c r="E161" s="1">
        <v>829.43</v>
      </c>
      <c r="F161" s="1">
        <v>0</v>
      </c>
      <c r="G161" s="1">
        <v>878.56</v>
      </c>
      <c r="H161" s="1">
        <v>125</v>
      </c>
      <c r="I161" s="1">
        <f t="shared" si="51"/>
        <v>1832.9899999999998</v>
      </c>
      <c r="J161" s="1">
        <f t="shared" si="52"/>
        <v>27067.010000000002</v>
      </c>
    </row>
    <row r="162" spans="1:125">
      <c r="A162" t="s">
        <v>118</v>
      </c>
      <c r="B162" t="s">
        <v>119</v>
      </c>
      <c r="C162" t="s">
        <v>590</v>
      </c>
      <c r="D162" s="1">
        <v>46000</v>
      </c>
      <c r="E162" s="1">
        <v>1320.2</v>
      </c>
      <c r="F162" s="1">
        <v>1134.72</v>
      </c>
      <c r="G162" s="1">
        <v>1398.4</v>
      </c>
      <c r="H162" s="1">
        <v>1156.6199999999999</v>
      </c>
      <c r="I162" s="1">
        <f>E162+F162+G162+H162</f>
        <v>5009.9400000000005</v>
      </c>
      <c r="J162" s="1">
        <f>D162-I162</f>
        <v>40990.06</v>
      </c>
    </row>
    <row r="163" spans="1:125">
      <c r="A163" t="s">
        <v>543</v>
      </c>
      <c r="B163" t="s">
        <v>133</v>
      </c>
      <c r="C163" t="s">
        <v>593</v>
      </c>
      <c r="D163" s="1">
        <v>25000</v>
      </c>
      <c r="E163" s="1">
        <v>717.5</v>
      </c>
      <c r="F163" s="1">
        <v>0</v>
      </c>
      <c r="G163" s="1">
        <v>760</v>
      </c>
      <c r="H163" s="1">
        <v>25</v>
      </c>
      <c r="I163" s="1">
        <v>1502.5</v>
      </c>
      <c r="J163" s="1">
        <v>23497.5</v>
      </c>
      <c r="K163"/>
      <c r="L163"/>
      <c r="M163"/>
      <c r="N163"/>
      <c r="O163"/>
      <c r="P163"/>
      <c r="Q163"/>
      <c r="R163"/>
      <c r="S163"/>
      <c r="T163"/>
      <c r="U163"/>
      <c r="V163"/>
      <c r="W163"/>
      <c r="X163"/>
      <c r="Y163"/>
      <c r="Z163"/>
      <c r="AA163"/>
      <c r="AB163"/>
      <c r="AC163"/>
      <c r="AD163"/>
      <c r="AE163"/>
      <c r="AF163"/>
      <c r="AG163"/>
      <c r="AH163"/>
      <c r="AI163"/>
      <c r="AJ163"/>
      <c r="AK163"/>
      <c r="AL163"/>
      <c r="AM163"/>
      <c r="AN163"/>
      <c r="AO163"/>
      <c r="AP163"/>
      <c r="AQ163"/>
      <c r="AR163"/>
      <c r="AS163"/>
      <c r="AT163"/>
      <c r="AU163"/>
      <c r="AV163"/>
      <c r="AW163"/>
      <c r="AX163"/>
      <c r="AY163"/>
      <c r="AZ163"/>
      <c r="BA163"/>
      <c r="BB163"/>
      <c r="BC163"/>
      <c r="BD163"/>
      <c r="BE163"/>
      <c r="BF163"/>
      <c r="BG163"/>
      <c r="BH163"/>
      <c r="BI163"/>
      <c r="BJ163"/>
      <c r="BK163"/>
      <c r="BL163"/>
      <c r="BM163"/>
      <c r="BN163"/>
      <c r="BO163"/>
      <c r="BP163"/>
      <c r="BQ163"/>
      <c r="BR163"/>
      <c r="BS163"/>
      <c r="BT163"/>
      <c r="BU163"/>
      <c r="BV163"/>
      <c r="BW163"/>
      <c r="BX163"/>
      <c r="BY163"/>
      <c r="BZ163"/>
      <c r="CA163"/>
      <c r="CB163"/>
      <c r="CC163"/>
      <c r="CD163"/>
      <c r="CE163"/>
      <c r="CF163"/>
      <c r="CG163"/>
      <c r="CH163"/>
      <c r="CI163"/>
      <c r="CJ163"/>
      <c r="CK163"/>
      <c r="CL163"/>
      <c r="CM163"/>
      <c r="CN163"/>
      <c r="CO163"/>
      <c r="CP163"/>
      <c r="CQ163"/>
      <c r="CR163"/>
      <c r="CS163"/>
      <c r="CT163"/>
      <c r="CU163"/>
      <c r="CV163"/>
      <c r="CW163"/>
      <c r="CX163"/>
      <c r="CY163"/>
      <c r="CZ163"/>
      <c r="DA163"/>
      <c r="DB163"/>
      <c r="DC163"/>
      <c r="DD163"/>
      <c r="DE163"/>
      <c r="DF163"/>
      <c r="DG163"/>
      <c r="DH163"/>
      <c r="DI163"/>
      <c r="DJ163"/>
      <c r="DK163"/>
      <c r="DL163"/>
      <c r="DM163"/>
      <c r="DN163"/>
      <c r="DO163"/>
      <c r="DP163"/>
      <c r="DQ163"/>
      <c r="DR163"/>
      <c r="DS163"/>
      <c r="DT163"/>
      <c r="DU163"/>
    </row>
    <row r="164" spans="1:125">
      <c r="A164" s="3" t="s">
        <v>18</v>
      </c>
      <c r="B164" s="3">
        <v>4</v>
      </c>
      <c r="C164" s="3"/>
      <c r="D164" s="4">
        <f t="shared" ref="D164:J164" si="53">SUM(D160:D163)</f>
        <v>119850</v>
      </c>
      <c r="E164" s="4">
        <f t="shared" si="53"/>
        <v>3439.7</v>
      </c>
      <c r="F164" s="4">
        <f t="shared" si="53"/>
        <v>1134.72</v>
      </c>
      <c r="G164" s="4">
        <f t="shared" si="53"/>
        <v>3643.44</v>
      </c>
      <c r="H164" s="4">
        <f t="shared" si="53"/>
        <v>1697.62</v>
      </c>
      <c r="I164" s="4">
        <f t="shared" si="53"/>
        <v>9915.48</v>
      </c>
      <c r="J164" s="4">
        <f t="shared" si="53"/>
        <v>109934.52</v>
      </c>
    </row>
    <row r="166" spans="1:125">
      <c r="A166" s="17" t="s">
        <v>120</v>
      </c>
      <c r="B166" s="17"/>
      <c r="C166" s="17"/>
      <c r="D166" s="17"/>
      <c r="E166" s="17"/>
      <c r="F166" s="17"/>
      <c r="G166" s="17"/>
      <c r="H166" s="17"/>
      <c r="I166" s="17"/>
      <c r="J166" s="17"/>
    </row>
    <row r="167" spans="1:125">
      <c r="A167" t="s">
        <v>122</v>
      </c>
      <c r="B167" t="s">
        <v>123</v>
      </c>
      <c r="C167" t="s">
        <v>593</v>
      </c>
      <c r="D167" s="1">
        <v>18000</v>
      </c>
      <c r="E167" s="1">
        <v>516.6</v>
      </c>
      <c r="F167" s="1">
        <v>0</v>
      </c>
      <c r="G167" s="1">
        <v>547.20000000000005</v>
      </c>
      <c r="H167" s="1">
        <v>125</v>
      </c>
      <c r="I167" s="1">
        <f t="shared" ref="I167:I173" si="54">E167+F167+G167+H167</f>
        <v>1188.8000000000002</v>
      </c>
      <c r="J167" s="1">
        <f t="shared" ref="J167:J173" si="55">D167-I167</f>
        <v>16811.2</v>
      </c>
    </row>
    <row r="168" spans="1:125">
      <c r="A168" t="s">
        <v>529</v>
      </c>
      <c r="B168" t="s">
        <v>530</v>
      </c>
      <c r="C168" t="s">
        <v>593</v>
      </c>
      <c r="D168" s="1">
        <v>23000</v>
      </c>
      <c r="E168" s="1">
        <v>660.1</v>
      </c>
      <c r="F168" s="1">
        <v>0</v>
      </c>
      <c r="G168" s="1">
        <v>699.2</v>
      </c>
      <c r="H168" s="1">
        <v>25</v>
      </c>
      <c r="I168" s="1">
        <v>1384.3</v>
      </c>
      <c r="J168" s="1">
        <v>21615.7</v>
      </c>
      <c r="K168"/>
      <c r="L168"/>
      <c r="M168"/>
      <c r="N168"/>
      <c r="O168"/>
      <c r="P168"/>
      <c r="Q168"/>
      <c r="R168"/>
      <c r="S168"/>
      <c r="T168"/>
      <c r="U168"/>
      <c r="V168"/>
      <c r="W168"/>
      <c r="X168"/>
      <c r="Y168"/>
      <c r="Z168"/>
      <c r="AA168"/>
      <c r="AB168"/>
      <c r="AC168"/>
      <c r="AD168"/>
      <c r="AE168"/>
      <c r="AF168"/>
      <c r="AG168"/>
      <c r="AH168"/>
      <c r="AI168"/>
      <c r="AJ168"/>
      <c r="AK168"/>
      <c r="AL168"/>
      <c r="AM168"/>
      <c r="AN168"/>
      <c r="AO168"/>
      <c r="AP168"/>
      <c r="AQ168"/>
      <c r="AR168"/>
      <c r="AS168"/>
      <c r="AT168"/>
      <c r="AU168"/>
      <c r="AV168"/>
      <c r="AW168"/>
      <c r="AX168"/>
      <c r="AY168"/>
      <c r="AZ168"/>
      <c r="BA168"/>
      <c r="BB168"/>
      <c r="BC168"/>
      <c r="BD168"/>
      <c r="BE168"/>
      <c r="BF168"/>
      <c r="BG168"/>
      <c r="BH168"/>
      <c r="BI168"/>
      <c r="BJ168"/>
      <c r="BK168"/>
      <c r="BL168"/>
      <c r="BM168"/>
      <c r="BN168"/>
      <c r="BO168"/>
      <c r="BP168"/>
      <c r="BQ168"/>
      <c r="BR168"/>
      <c r="BS168"/>
      <c r="BT168"/>
      <c r="BU168"/>
      <c r="BV168"/>
      <c r="BW168"/>
      <c r="BX168"/>
      <c r="BY168"/>
      <c r="BZ168"/>
      <c r="CA168"/>
      <c r="CB168"/>
      <c r="CC168"/>
      <c r="CD168"/>
      <c r="CE168"/>
      <c r="CF168"/>
      <c r="CG168"/>
      <c r="CH168"/>
      <c r="CI168"/>
      <c r="CJ168"/>
      <c r="CK168"/>
      <c r="CL168"/>
      <c r="CM168"/>
      <c r="CN168"/>
      <c r="CO168"/>
      <c r="CP168"/>
      <c r="CQ168"/>
      <c r="CR168"/>
      <c r="CS168"/>
      <c r="CT168"/>
      <c r="CU168"/>
      <c r="CV168"/>
      <c r="CW168"/>
      <c r="CX168"/>
      <c r="CY168"/>
      <c r="CZ168"/>
      <c r="DA168"/>
      <c r="DB168"/>
      <c r="DC168"/>
      <c r="DD168"/>
      <c r="DE168"/>
      <c r="DF168"/>
      <c r="DG168"/>
      <c r="DH168"/>
      <c r="DI168"/>
      <c r="DJ168"/>
      <c r="DK168"/>
      <c r="DL168"/>
      <c r="DM168"/>
      <c r="DN168"/>
      <c r="DO168"/>
      <c r="DP168"/>
      <c r="DQ168"/>
      <c r="DR168"/>
      <c r="DS168"/>
      <c r="DT168"/>
      <c r="DU168"/>
    </row>
    <row r="169" spans="1:125">
      <c r="A169" t="s">
        <v>124</v>
      </c>
      <c r="B169" t="s">
        <v>125</v>
      </c>
      <c r="C169" t="s">
        <v>590</v>
      </c>
      <c r="D169" s="1">
        <v>22000</v>
      </c>
      <c r="E169" s="1">
        <v>631.4</v>
      </c>
      <c r="F169" s="1">
        <v>0</v>
      </c>
      <c r="G169" s="1">
        <v>668.8</v>
      </c>
      <c r="H169" s="1">
        <v>4125</v>
      </c>
      <c r="I169" s="1">
        <f t="shared" si="54"/>
        <v>5425.2</v>
      </c>
      <c r="J169" s="1">
        <f t="shared" si="55"/>
        <v>16574.8</v>
      </c>
    </row>
    <row r="170" spans="1:125">
      <c r="A170" t="s">
        <v>126</v>
      </c>
      <c r="B170" t="s">
        <v>127</v>
      </c>
      <c r="C170" t="s">
        <v>593</v>
      </c>
      <c r="D170" s="1">
        <v>21850</v>
      </c>
      <c r="E170" s="1">
        <v>627.1</v>
      </c>
      <c r="F170" s="1">
        <v>0</v>
      </c>
      <c r="G170" s="1">
        <v>664.24</v>
      </c>
      <c r="H170" s="1">
        <v>25</v>
      </c>
      <c r="I170" s="1">
        <f t="shared" si="54"/>
        <v>1316.3400000000001</v>
      </c>
      <c r="J170" s="1">
        <f t="shared" si="55"/>
        <v>20533.66</v>
      </c>
    </row>
    <row r="171" spans="1:125">
      <c r="A171" t="s">
        <v>544</v>
      </c>
      <c r="B171" t="s">
        <v>125</v>
      </c>
      <c r="C171" t="s">
        <v>593</v>
      </c>
      <c r="D171" s="1">
        <v>20000</v>
      </c>
      <c r="E171" s="1">
        <v>574</v>
      </c>
      <c r="F171" s="1">
        <v>0</v>
      </c>
      <c r="G171" s="1">
        <v>608</v>
      </c>
      <c r="H171" s="1">
        <v>25</v>
      </c>
      <c r="I171" s="1">
        <v>1207</v>
      </c>
      <c r="J171" s="1">
        <v>18793</v>
      </c>
      <c r="K171"/>
      <c r="L171"/>
      <c r="M171"/>
      <c r="N171"/>
      <c r="O171"/>
      <c r="P171"/>
      <c r="Q171"/>
      <c r="R171"/>
      <c r="S171"/>
      <c r="T171"/>
      <c r="U171"/>
      <c r="V171"/>
      <c r="W171"/>
      <c r="X171"/>
      <c r="Y171"/>
      <c r="Z171"/>
      <c r="AA171"/>
      <c r="AB171"/>
      <c r="AC171"/>
      <c r="AD171"/>
      <c r="AE171"/>
      <c r="AF171"/>
      <c r="AG171"/>
      <c r="AH171"/>
      <c r="AI171"/>
      <c r="AJ171"/>
      <c r="AK171"/>
      <c r="AL171"/>
      <c r="AM171"/>
      <c r="AN171"/>
      <c r="AO171"/>
      <c r="AP171"/>
      <c r="AQ171"/>
      <c r="AR171"/>
      <c r="AS171"/>
      <c r="AT171"/>
      <c r="AU171"/>
      <c r="AV171"/>
      <c r="AW171"/>
      <c r="AX171"/>
      <c r="AY171"/>
      <c r="AZ171"/>
      <c r="BA171"/>
      <c r="BB171"/>
      <c r="BC171"/>
      <c r="BD171"/>
      <c r="BE171"/>
      <c r="BF171"/>
      <c r="BG171"/>
      <c r="BH171"/>
      <c r="BI171"/>
      <c r="BJ171"/>
      <c r="BK171"/>
      <c r="BL171"/>
      <c r="BM171"/>
      <c r="BN171"/>
      <c r="BO171"/>
      <c r="BP171"/>
      <c r="BQ171"/>
      <c r="BR171"/>
      <c r="BS171"/>
      <c r="BT171"/>
      <c r="BU171"/>
      <c r="BV171"/>
      <c r="BW171"/>
      <c r="BX171"/>
      <c r="BY171"/>
      <c r="BZ171"/>
      <c r="CA171"/>
      <c r="CB171"/>
      <c r="CC171"/>
      <c r="CD171"/>
      <c r="CE171"/>
      <c r="CF171"/>
      <c r="CG171"/>
      <c r="CH171"/>
      <c r="CI171"/>
      <c r="CJ171"/>
      <c r="CK171"/>
      <c r="CL171"/>
      <c r="CM171"/>
      <c r="CN171"/>
      <c r="CO171"/>
      <c r="CP171"/>
      <c r="CQ171"/>
      <c r="CR171"/>
      <c r="CS171"/>
      <c r="CT171"/>
      <c r="CU171"/>
      <c r="CV171"/>
      <c r="CW171"/>
      <c r="CX171"/>
      <c r="CY171"/>
      <c r="CZ171"/>
      <c r="DA171"/>
      <c r="DB171"/>
      <c r="DC171"/>
      <c r="DD171"/>
      <c r="DE171"/>
      <c r="DF171"/>
      <c r="DG171"/>
      <c r="DH171"/>
      <c r="DI171"/>
      <c r="DJ171"/>
      <c r="DK171"/>
      <c r="DL171"/>
      <c r="DM171"/>
      <c r="DN171"/>
      <c r="DO171"/>
      <c r="DP171"/>
      <c r="DQ171"/>
      <c r="DR171"/>
      <c r="DS171"/>
      <c r="DT171"/>
      <c r="DU171"/>
    </row>
    <row r="172" spans="1:125">
      <c r="A172" t="s">
        <v>128</v>
      </c>
      <c r="B172" t="s">
        <v>125</v>
      </c>
      <c r="C172" t="s">
        <v>593</v>
      </c>
      <c r="D172" s="1">
        <v>17500</v>
      </c>
      <c r="E172" s="1">
        <v>502.25</v>
      </c>
      <c r="F172" s="1">
        <v>0</v>
      </c>
      <c r="G172" s="1">
        <v>532</v>
      </c>
      <c r="H172" s="1">
        <v>25</v>
      </c>
      <c r="I172" s="1">
        <f t="shared" si="54"/>
        <v>1059.25</v>
      </c>
      <c r="J172" s="1">
        <f t="shared" si="55"/>
        <v>16440.75</v>
      </c>
    </row>
    <row r="173" spans="1:125">
      <c r="A173" t="s">
        <v>129</v>
      </c>
      <c r="B173" t="s">
        <v>130</v>
      </c>
      <c r="C173" t="s">
        <v>593</v>
      </c>
      <c r="D173" s="1">
        <v>17000</v>
      </c>
      <c r="E173" s="1">
        <v>487.9</v>
      </c>
      <c r="F173" s="1">
        <v>0</v>
      </c>
      <c r="G173" s="1">
        <v>516.79999999999995</v>
      </c>
      <c r="H173" s="1">
        <v>25</v>
      </c>
      <c r="I173" s="1">
        <f t="shared" si="54"/>
        <v>1029.6999999999998</v>
      </c>
      <c r="J173" s="1">
        <f t="shared" si="55"/>
        <v>15970.3</v>
      </c>
    </row>
    <row r="174" spans="1:125">
      <c r="A174" s="3" t="s">
        <v>18</v>
      </c>
      <c r="B174" s="3">
        <v>7</v>
      </c>
      <c r="C174" s="3"/>
      <c r="D174" s="4">
        <f t="shared" ref="D174:J174" si="56">SUM(D167:D173)</f>
        <v>139350</v>
      </c>
      <c r="E174" s="4">
        <f t="shared" si="56"/>
        <v>3999.35</v>
      </c>
      <c r="F174" s="4">
        <f t="shared" si="56"/>
        <v>0</v>
      </c>
      <c r="G174" s="4">
        <f t="shared" si="56"/>
        <v>4236.24</v>
      </c>
      <c r="H174" s="4">
        <f t="shared" si="56"/>
        <v>4375</v>
      </c>
      <c r="I174" s="4">
        <f t="shared" si="56"/>
        <v>12610.59</v>
      </c>
      <c r="J174" s="4">
        <f t="shared" si="56"/>
        <v>126739.41</v>
      </c>
    </row>
    <row r="176" spans="1:125">
      <c r="A176" s="17" t="s">
        <v>131</v>
      </c>
      <c r="B176" s="17"/>
      <c r="C176" s="17"/>
      <c r="D176" s="17"/>
      <c r="E176" s="17"/>
      <c r="F176" s="17"/>
      <c r="G176" s="17"/>
      <c r="H176" s="17"/>
      <c r="I176" s="17"/>
      <c r="J176" s="17"/>
    </row>
    <row r="177" spans="1:125">
      <c r="A177" t="s">
        <v>132</v>
      </c>
      <c r="B177" t="s">
        <v>133</v>
      </c>
      <c r="C177" t="s">
        <v>590</v>
      </c>
      <c r="D177" s="1">
        <v>24000</v>
      </c>
      <c r="E177" s="1">
        <v>688.8</v>
      </c>
      <c r="F177" s="1">
        <v>0</v>
      </c>
      <c r="G177" s="1">
        <v>729.6</v>
      </c>
      <c r="H177" s="1">
        <v>165</v>
      </c>
      <c r="I177" s="1">
        <f>E177+F177+G177+H177</f>
        <v>1583.4</v>
      </c>
      <c r="J177" s="1">
        <f>D177-I177</f>
        <v>22416.6</v>
      </c>
    </row>
    <row r="178" spans="1:125">
      <c r="A178" t="s">
        <v>604</v>
      </c>
      <c r="B178" t="s">
        <v>603</v>
      </c>
      <c r="C178" t="s">
        <v>593</v>
      </c>
      <c r="D178" s="1">
        <v>18000</v>
      </c>
      <c r="E178" s="1">
        <v>516.6</v>
      </c>
      <c r="F178" s="1">
        <v>0</v>
      </c>
      <c r="G178" s="1">
        <v>547.20000000000005</v>
      </c>
      <c r="H178" s="1">
        <v>25</v>
      </c>
      <c r="I178" s="1">
        <f>E178+F178+G178+H178</f>
        <v>1088.8000000000002</v>
      </c>
      <c r="J178" s="1">
        <f>D178-I178</f>
        <v>16911.2</v>
      </c>
      <c r="K178"/>
      <c r="L178"/>
      <c r="M178"/>
      <c r="N178"/>
      <c r="O178"/>
      <c r="P178"/>
      <c r="Q178"/>
      <c r="R178"/>
      <c r="S178"/>
      <c r="T178"/>
      <c r="U178"/>
      <c r="V178"/>
      <c r="W178"/>
      <c r="X178"/>
      <c r="Y178"/>
      <c r="Z178"/>
      <c r="AA178"/>
      <c r="AB178"/>
      <c r="AC178"/>
      <c r="AD178"/>
      <c r="AE178"/>
      <c r="AF178"/>
      <c r="AG178"/>
      <c r="AH178"/>
      <c r="AI178"/>
      <c r="AJ178"/>
      <c r="AK178"/>
      <c r="AL178"/>
      <c r="AM178"/>
      <c r="AN178"/>
      <c r="AO178"/>
      <c r="AP178"/>
      <c r="AQ178"/>
      <c r="AR178"/>
      <c r="AS178"/>
      <c r="AT178"/>
      <c r="AU178"/>
      <c r="AV178"/>
      <c r="AW178"/>
      <c r="AX178"/>
      <c r="AY178"/>
      <c r="AZ178"/>
      <c r="BA178"/>
      <c r="BB178"/>
      <c r="BC178"/>
      <c r="BD178"/>
      <c r="BE178"/>
      <c r="BF178"/>
      <c r="BG178"/>
      <c r="BH178"/>
      <c r="BI178"/>
      <c r="BJ178"/>
      <c r="BK178"/>
      <c r="BL178"/>
      <c r="BM178"/>
      <c r="BN178"/>
      <c r="BO178"/>
      <c r="BP178"/>
      <c r="BQ178"/>
      <c r="BR178"/>
      <c r="BS178"/>
      <c r="BT178"/>
      <c r="BU178"/>
      <c r="BV178"/>
      <c r="BW178"/>
      <c r="BX178"/>
      <c r="BY178"/>
      <c r="BZ178"/>
      <c r="CA178"/>
      <c r="CB178"/>
      <c r="CC178"/>
      <c r="CD178"/>
      <c r="CE178"/>
      <c r="CF178"/>
      <c r="CG178"/>
      <c r="CH178"/>
      <c r="CI178"/>
      <c r="CJ178"/>
      <c r="CK178"/>
      <c r="CL178"/>
      <c r="CM178"/>
      <c r="CN178"/>
      <c r="CO178"/>
      <c r="CP178"/>
      <c r="CQ178"/>
      <c r="CR178"/>
      <c r="CS178"/>
      <c r="CT178"/>
      <c r="CU178"/>
      <c r="CV178"/>
      <c r="CW178"/>
      <c r="CX178"/>
      <c r="CY178"/>
      <c r="CZ178"/>
      <c r="DA178"/>
      <c r="DB178"/>
      <c r="DC178"/>
      <c r="DD178"/>
      <c r="DE178"/>
      <c r="DF178"/>
      <c r="DG178"/>
      <c r="DH178"/>
      <c r="DI178"/>
      <c r="DJ178"/>
      <c r="DK178"/>
      <c r="DL178"/>
      <c r="DM178"/>
      <c r="DN178"/>
      <c r="DO178"/>
      <c r="DP178"/>
      <c r="DQ178"/>
      <c r="DR178"/>
      <c r="DS178"/>
      <c r="DT178"/>
      <c r="DU178"/>
    </row>
    <row r="179" spans="1:125">
      <c r="A179" s="3" t="s">
        <v>18</v>
      </c>
      <c r="B179" s="3">
        <v>2</v>
      </c>
      <c r="C179" s="3"/>
      <c r="D179" s="4">
        <f t="shared" ref="D179:J179" si="57">SUM(D177:D178)</f>
        <v>42000</v>
      </c>
      <c r="E179" s="4">
        <f t="shared" si="57"/>
        <v>1205.4000000000001</v>
      </c>
      <c r="F179" s="4">
        <f t="shared" si="57"/>
        <v>0</v>
      </c>
      <c r="G179" s="4">
        <f t="shared" si="57"/>
        <v>1276.8000000000002</v>
      </c>
      <c r="H179" s="4">
        <f t="shared" si="57"/>
        <v>190</v>
      </c>
      <c r="I179" s="4">
        <f t="shared" si="57"/>
        <v>2672.2000000000003</v>
      </c>
      <c r="J179" s="4">
        <f t="shared" si="57"/>
        <v>39327.800000000003</v>
      </c>
    </row>
    <row r="181" spans="1:125">
      <c r="A181" s="17" t="s">
        <v>134</v>
      </c>
      <c r="B181" s="17"/>
      <c r="C181" s="17"/>
      <c r="D181" s="17"/>
      <c r="E181" s="17"/>
      <c r="F181" s="17"/>
      <c r="G181" s="17"/>
      <c r="H181" s="17"/>
      <c r="I181" s="17"/>
      <c r="J181" s="17"/>
    </row>
    <row r="182" spans="1:125">
      <c r="A182" t="s">
        <v>135</v>
      </c>
      <c r="B182" t="s">
        <v>136</v>
      </c>
      <c r="C182" t="s">
        <v>593</v>
      </c>
      <c r="D182" s="1">
        <v>18000</v>
      </c>
      <c r="E182" s="1">
        <v>516.6</v>
      </c>
      <c r="F182" s="1">
        <v>0</v>
      </c>
      <c r="G182" s="1">
        <v>547.20000000000005</v>
      </c>
      <c r="H182" s="1">
        <v>25</v>
      </c>
      <c r="I182" s="1">
        <f t="shared" ref="I182:I203" si="58">E182+F182+G182+H182</f>
        <v>1088.8000000000002</v>
      </c>
      <c r="J182" s="1">
        <f t="shared" ref="J182:J203" si="59">D182-I182</f>
        <v>16911.2</v>
      </c>
    </row>
    <row r="183" spans="1:125">
      <c r="A183" t="s">
        <v>137</v>
      </c>
      <c r="B183" t="s">
        <v>136</v>
      </c>
      <c r="C183" t="s">
        <v>593</v>
      </c>
      <c r="D183" s="1">
        <v>15000</v>
      </c>
      <c r="E183" s="1">
        <v>430.5</v>
      </c>
      <c r="F183" s="1">
        <v>0</v>
      </c>
      <c r="G183" s="1">
        <v>456</v>
      </c>
      <c r="H183" s="1">
        <v>165</v>
      </c>
      <c r="I183" s="1">
        <f t="shared" si="58"/>
        <v>1051.5</v>
      </c>
      <c r="J183" s="1">
        <f t="shared" si="59"/>
        <v>13948.5</v>
      </c>
    </row>
    <row r="184" spans="1:125">
      <c r="A184" t="s">
        <v>468</v>
      </c>
      <c r="B184" t="s">
        <v>469</v>
      </c>
      <c r="C184" t="s">
        <v>593</v>
      </c>
      <c r="D184" s="1">
        <v>25000</v>
      </c>
      <c r="E184" s="1">
        <v>717.5</v>
      </c>
      <c r="F184" s="1">
        <v>0</v>
      </c>
      <c r="G184" s="1">
        <v>760</v>
      </c>
      <c r="H184" s="1">
        <v>25</v>
      </c>
      <c r="I184" s="1">
        <f t="shared" si="58"/>
        <v>1502.5</v>
      </c>
      <c r="J184" s="1">
        <f t="shared" si="59"/>
        <v>23497.5</v>
      </c>
      <c r="K184"/>
      <c r="L184"/>
      <c r="M184"/>
      <c r="N184"/>
      <c r="O184"/>
      <c r="P184"/>
      <c r="Q184"/>
      <c r="R184"/>
      <c r="S184"/>
      <c r="T184"/>
      <c r="U184"/>
      <c r="V184"/>
      <c r="W184"/>
      <c r="X184"/>
      <c r="Y184"/>
      <c r="Z184"/>
      <c r="AA184"/>
      <c r="AB184"/>
      <c r="AC184"/>
      <c r="AD184"/>
      <c r="AE184"/>
      <c r="AF184"/>
      <c r="AG184"/>
      <c r="AH184"/>
      <c r="AI184"/>
      <c r="AJ184"/>
      <c r="AK184"/>
      <c r="AL184"/>
      <c r="AM184"/>
      <c r="AN184"/>
      <c r="AO184"/>
      <c r="AP184"/>
      <c r="AQ184"/>
      <c r="AR184"/>
      <c r="AS184"/>
      <c r="AT184"/>
      <c r="AU184"/>
      <c r="AV184"/>
      <c r="AW184"/>
      <c r="AX184"/>
      <c r="AY184"/>
      <c r="AZ184"/>
      <c r="BA184"/>
      <c r="BB184"/>
      <c r="BC184"/>
      <c r="BD184"/>
      <c r="BE184"/>
      <c r="BF184"/>
      <c r="BG184"/>
      <c r="BH184"/>
      <c r="BI184"/>
      <c r="BJ184"/>
      <c r="BK184"/>
      <c r="BL184"/>
      <c r="BM184"/>
      <c r="BN184"/>
      <c r="BO184"/>
      <c r="BP184"/>
      <c r="BQ184"/>
      <c r="BR184"/>
      <c r="BS184"/>
      <c r="BT184"/>
      <c r="BU184"/>
      <c r="BV184"/>
      <c r="BW184"/>
      <c r="BX184"/>
      <c r="BY184"/>
      <c r="BZ184"/>
      <c r="CA184"/>
      <c r="CB184"/>
      <c r="CC184"/>
      <c r="CD184"/>
      <c r="CE184"/>
      <c r="CF184"/>
      <c r="CG184"/>
      <c r="CH184"/>
      <c r="CI184"/>
      <c r="CJ184"/>
      <c r="CK184"/>
      <c r="CL184"/>
      <c r="CM184"/>
      <c r="CN184"/>
      <c r="CO184"/>
      <c r="CP184"/>
      <c r="CQ184"/>
      <c r="CR184"/>
      <c r="CS184"/>
      <c r="CT184"/>
      <c r="CU184"/>
      <c r="CV184"/>
      <c r="CW184"/>
      <c r="CX184"/>
      <c r="CY184"/>
      <c r="CZ184"/>
      <c r="DA184"/>
      <c r="DB184"/>
      <c r="DC184"/>
      <c r="DD184"/>
      <c r="DE184"/>
      <c r="DF184"/>
      <c r="DG184"/>
      <c r="DH184"/>
      <c r="DI184"/>
      <c r="DJ184"/>
      <c r="DK184"/>
      <c r="DL184"/>
      <c r="DM184"/>
      <c r="DN184"/>
      <c r="DO184"/>
      <c r="DP184"/>
      <c r="DQ184"/>
      <c r="DR184"/>
      <c r="DS184"/>
      <c r="DT184"/>
      <c r="DU184"/>
    </row>
    <row r="185" spans="1:125">
      <c r="A185" t="s">
        <v>470</v>
      </c>
      <c r="B185" t="s">
        <v>159</v>
      </c>
      <c r="C185" t="s">
        <v>593</v>
      </c>
      <c r="D185" s="1">
        <v>18000</v>
      </c>
      <c r="E185" s="1">
        <v>516.6</v>
      </c>
      <c r="F185" s="1">
        <v>0</v>
      </c>
      <c r="G185" s="1">
        <v>547.20000000000005</v>
      </c>
      <c r="H185" s="1">
        <v>25</v>
      </c>
      <c r="I185" s="1">
        <f t="shared" si="58"/>
        <v>1088.8000000000002</v>
      </c>
      <c r="J185" s="1">
        <f t="shared" si="59"/>
        <v>16911.2</v>
      </c>
      <c r="K185"/>
      <c r="L185"/>
      <c r="M185"/>
      <c r="N185"/>
      <c r="O185"/>
      <c r="P185"/>
      <c r="Q185"/>
      <c r="R185"/>
      <c r="S185"/>
      <c r="T185"/>
      <c r="U185"/>
      <c r="V185"/>
      <c r="W185"/>
      <c r="X185"/>
      <c r="Y185"/>
      <c r="Z185"/>
      <c r="AA185"/>
      <c r="AB185"/>
      <c r="AC185"/>
      <c r="AD185"/>
      <c r="AE185"/>
      <c r="AF185"/>
      <c r="AG185"/>
      <c r="AH185"/>
      <c r="AI185"/>
      <c r="AJ185"/>
      <c r="AK185"/>
      <c r="AL185"/>
      <c r="AM185"/>
      <c r="AN185"/>
      <c r="AO185"/>
      <c r="AP185"/>
      <c r="AQ185"/>
      <c r="AR185"/>
      <c r="AS185"/>
      <c r="AT185"/>
      <c r="AU185"/>
      <c r="AV185"/>
      <c r="AW185"/>
      <c r="AX185"/>
      <c r="AY185"/>
      <c r="AZ185"/>
      <c r="BA185"/>
      <c r="BB185"/>
      <c r="BC185"/>
      <c r="BD185"/>
      <c r="BE185"/>
      <c r="BF185"/>
      <c r="BG185"/>
      <c r="BH185"/>
      <c r="BI185"/>
      <c r="BJ185"/>
      <c r="BK185"/>
      <c r="BL185"/>
      <c r="BM185"/>
      <c r="BN185"/>
      <c r="BO185"/>
      <c r="BP185"/>
      <c r="BQ185"/>
      <c r="BR185"/>
      <c r="BS185"/>
      <c r="BT185"/>
      <c r="BU185"/>
      <c r="BV185"/>
      <c r="BW185"/>
      <c r="BX185"/>
      <c r="BY185"/>
      <c r="BZ185"/>
      <c r="CA185"/>
      <c r="CB185"/>
      <c r="CC185"/>
      <c r="CD185"/>
      <c r="CE185"/>
      <c r="CF185"/>
      <c r="CG185"/>
      <c r="CH185"/>
      <c r="CI185"/>
      <c r="CJ185"/>
      <c r="CK185"/>
      <c r="CL185"/>
      <c r="CM185"/>
      <c r="CN185"/>
      <c r="CO185"/>
      <c r="CP185"/>
      <c r="CQ185"/>
      <c r="CR185"/>
      <c r="CS185"/>
      <c r="CT185"/>
      <c r="CU185"/>
      <c r="CV185"/>
      <c r="CW185"/>
      <c r="CX185"/>
      <c r="CY185"/>
      <c r="CZ185"/>
      <c r="DA185"/>
      <c r="DB185"/>
      <c r="DC185"/>
      <c r="DD185"/>
      <c r="DE185"/>
      <c r="DF185"/>
      <c r="DG185"/>
      <c r="DH185"/>
      <c r="DI185"/>
      <c r="DJ185"/>
      <c r="DK185"/>
      <c r="DL185"/>
      <c r="DM185"/>
      <c r="DN185"/>
      <c r="DO185"/>
      <c r="DP185"/>
      <c r="DQ185"/>
      <c r="DR185"/>
      <c r="DS185"/>
      <c r="DT185"/>
      <c r="DU185"/>
    </row>
    <row r="186" spans="1:125">
      <c r="A186" t="s">
        <v>139</v>
      </c>
      <c r="B186" t="s">
        <v>509</v>
      </c>
      <c r="C186" t="s">
        <v>593</v>
      </c>
      <c r="D186" s="1">
        <v>19500</v>
      </c>
      <c r="E186" s="1">
        <v>559.65</v>
      </c>
      <c r="F186" s="1">
        <v>0</v>
      </c>
      <c r="G186" s="1">
        <v>592.79999999999995</v>
      </c>
      <c r="H186" s="1">
        <v>165</v>
      </c>
      <c r="I186" s="1">
        <f t="shared" si="58"/>
        <v>1317.4499999999998</v>
      </c>
      <c r="J186" s="1">
        <f t="shared" si="59"/>
        <v>18182.55</v>
      </c>
    </row>
    <row r="187" spans="1:125">
      <c r="A187" t="s">
        <v>140</v>
      </c>
      <c r="B187" t="s">
        <v>136</v>
      </c>
      <c r="C187" t="s">
        <v>590</v>
      </c>
      <c r="D187" s="1">
        <v>15000</v>
      </c>
      <c r="E187" s="1">
        <v>430.5</v>
      </c>
      <c r="F187" s="1">
        <v>0</v>
      </c>
      <c r="G187" s="1">
        <v>456</v>
      </c>
      <c r="H187" s="1">
        <v>265</v>
      </c>
      <c r="I187" s="1">
        <f t="shared" si="58"/>
        <v>1151.5</v>
      </c>
      <c r="J187" s="1">
        <f t="shared" si="59"/>
        <v>13848.5</v>
      </c>
    </row>
    <row r="188" spans="1:125">
      <c r="A188" t="s">
        <v>141</v>
      </c>
      <c r="B188" t="s">
        <v>142</v>
      </c>
      <c r="C188" t="s">
        <v>590</v>
      </c>
      <c r="D188" s="1">
        <v>46000</v>
      </c>
      <c r="E188" s="1">
        <v>1320.2</v>
      </c>
      <c r="F188" s="1">
        <v>1289.46</v>
      </c>
      <c r="G188" s="1">
        <v>1398.4</v>
      </c>
      <c r="H188" s="1">
        <v>125</v>
      </c>
      <c r="I188" s="1">
        <v>4133.0600000000004</v>
      </c>
      <c r="J188" s="1">
        <f t="shared" si="59"/>
        <v>41866.94</v>
      </c>
    </row>
    <row r="189" spans="1:125">
      <c r="A189" t="s">
        <v>143</v>
      </c>
      <c r="B189" t="s">
        <v>144</v>
      </c>
      <c r="C189" t="s">
        <v>593</v>
      </c>
      <c r="D189" s="1">
        <v>14000</v>
      </c>
      <c r="E189" s="1">
        <v>401.8</v>
      </c>
      <c r="F189" s="1">
        <v>0</v>
      </c>
      <c r="G189" s="1">
        <v>425.6</v>
      </c>
      <c r="H189" s="1">
        <v>125</v>
      </c>
      <c r="I189" s="1">
        <f t="shared" si="58"/>
        <v>952.40000000000009</v>
      </c>
      <c r="J189" s="1">
        <f t="shared" si="59"/>
        <v>13047.6</v>
      </c>
    </row>
    <row r="190" spans="1:125">
      <c r="A190" t="s">
        <v>145</v>
      </c>
      <c r="B190" t="s">
        <v>136</v>
      </c>
      <c r="C190" t="s">
        <v>593</v>
      </c>
      <c r="D190" s="1">
        <v>10190</v>
      </c>
      <c r="E190" s="1">
        <v>292.45</v>
      </c>
      <c r="F190" s="1">
        <v>0</v>
      </c>
      <c r="G190" s="1">
        <v>309.77999999999997</v>
      </c>
      <c r="H190" s="1">
        <v>75</v>
      </c>
      <c r="I190" s="1">
        <f t="shared" si="58"/>
        <v>677.23</v>
      </c>
      <c r="J190" s="1">
        <f t="shared" si="59"/>
        <v>9512.77</v>
      </c>
    </row>
    <row r="191" spans="1:125">
      <c r="A191" t="s">
        <v>147</v>
      </c>
      <c r="B191" t="s">
        <v>28</v>
      </c>
      <c r="C191" t="s">
        <v>590</v>
      </c>
      <c r="D191" s="1">
        <v>25000</v>
      </c>
      <c r="E191" s="1">
        <v>717.5</v>
      </c>
      <c r="F191" s="1">
        <v>0</v>
      </c>
      <c r="G191" s="1">
        <v>760</v>
      </c>
      <c r="H191" s="1">
        <v>145</v>
      </c>
      <c r="I191" s="1">
        <f t="shared" si="58"/>
        <v>1622.5</v>
      </c>
      <c r="J191" s="1">
        <f t="shared" si="59"/>
        <v>23377.5</v>
      </c>
    </row>
    <row r="192" spans="1:125">
      <c r="A192" t="s">
        <v>641</v>
      </c>
      <c r="B192" t="s">
        <v>642</v>
      </c>
      <c r="C192" t="s">
        <v>593</v>
      </c>
      <c r="D192" s="1">
        <v>22000</v>
      </c>
      <c r="E192" s="1">
        <v>631.4</v>
      </c>
      <c r="F192" s="1">
        <v>0</v>
      </c>
      <c r="G192" s="1">
        <v>668.8</v>
      </c>
      <c r="H192" s="1">
        <v>25</v>
      </c>
      <c r="I192" s="1">
        <f>E192+F192+G192+H192</f>
        <v>1325.1999999999998</v>
      </c>
      <c r="J192" s="1">
        <f>D192-I192</f>
        <v>20674.8</v>
      </c>
      <c r="K192"/>
      <c r="L192"/>
      <c r="M192"/>
      <c r="N192"/>
      <c r="O192"/>
      <c r="P192"/>
      <c r="Q192"/>
      <c r="R192"/>
      <c r="S192"/>
      <c r="T192"/>
      <c r="U192"/>
      <c r="V192"/>
      <c r="W192"/>
      <c r="X192"/>
      <c r="Y192"/>
      <c r="Z192"/>
      <c r="AA192"/>
      <c r="AB192"/>
      <c r="AC192"/>
      <c r="AD192"/>
      <c r="AE192"/>
      <c r="AF192"/>
      <c r="AG192"/>
      <c r="AH192"/>
      <c r="AI192"/>
      <c r="AJ192"/>
      <c r="AK192"/>
      <c r="AL192"/>
      <c r="AM192"/>
      <c r="AN192"/>
      <c r="AO192"/>
      <c r="AP192"/>
      <c r="AQ192"/>
      <c r="AR192"/>
      <c r="AS192"/>
      <c r="AT192"/>
      <c r="AU192"/>
      <c r="AV192"/>
      <c r="AW192"/>
      <c r="AX192"/>
      <c r="AY192"/>
      <c r="AZ192"/>
      <c r="BA192"/>
      <c r="BB192"/>
      <c r="BC192"/>
      <c r="BD192"/>
      <c r="BE192"/>
      <c r="BF192"/>
      <c r="BG192"/>
      <c r="BH192"/>
      <c r="BI192"/>
      <c r="BJ192"/>
      <c r="BK192"/>
      <c r="BL192"/>
      <c r="BM192"/>
      <c r="BN192"/>
      <c r="BO192"/>
      <c r="BP192"/>
      <c r="BQ192"/>
      <c r="BR192"/>
      <c r="BS192"/>
      <c r="BT192"/>
      <c r="BU192"/>
      <c r="BV192"/>
      <c r="BW192"/>
      <c r="BX192"/>
      <c r="BY192"/>
      <c r="BZ192"/>
      <c r="CA192"/>
      <c r="CB192"/>
      <c r="CC192"/>
      <c r="CD192"/>
      <c r="CE192"/>
      <c r="CF192"/>
      <c r="CG192"/>
      <c r="CH192"/>
      <c r="CI192"/>
      <c r="CJ192"/>
      <c r="CK192"/>
      <c r="CL192"/>
      <c r="CM192"/>
      <c r="CN192"/>
      <c r="CO192"/>
      <c r="CP192"/>
      <c r="CQ192"/>
      <c r="CR192"/>
      <c r="CS192"/>
      <c r="CT192"/>
      <c r="CU192"/>
      <c r="CV192"/>
      <c r="CW192"/>
      <c r="CX192"/>
      <c r="CY192"/>
      <c r="CZ192"/>
      <c r="DA192"/>
      <c r="DB192"/>
      <c r="DC192"/>
      <c r="DD192"/>
      <c r="DE192"/>
      <c r="DF192"/>
      <c r="DG192"/>
      <c r="DH192"/>
      <c r="DI192"/>
      <c r="DJ192"/>
      <c r="DK192"/>
      <c r="DL192"/>
      <c r="DM192"/>
      <c r="DN192"/>
      <c r="DO192"/>
      <c r="DP192"/>
      <c r="DQ192"/>
      <c r="DR192"/>
      <c r="DS192"/>
      <c r="DT192"/>
      <c r="DU192"/>
    </row>
    <row r="193" spans="1:125">
      <c r="A193" t="s">
        <v>148</v>
      </c>
      <c r="B193" t="s">
        <v>136</v>
      </c>
      <c r="C193" t="s">
        <v>590</v>
      </c>
      <c r="D193" s="1">
        <v>15000</v>
      </c>
      <c r="E193" s="1">
        <v>430.5</v>
      </c>
      <c r="F193" s="1">
        <v>0</v>
      </c>
      <c r="G193" s="1">
        <v>456</v>
      </c>
      <c r="H193" s="1">
        <v>25</v>
      </c>
      <c r="I193" s="1">
        <f t="shared" si="58"/>
        <v>911.5</v>
      </c>
      <c r="J193" s="1">
        <f t="shared" si="59"/>
        <v>14088.5</v>
      </c>
    </row>
    <row r="194" spans="1:125">
      <c r="A194" t="s">
        <v>149</v>
      </c>
      <c r="B194" t="s">
        <v>136</v>
      </c>
      <c r="C194" t="s">
        <v>590</v>
      </c>
      <c r="D194" s="1">
        <v>15000</v>
      </c>
      <c r="E194" s="1">
        <v>430.5</v>
      </c>
      <c r="F194" s="1">
        <v>0</v>
      </c>
      <c r="G194" s="1">
        <v>456</v>
      </c>
      <c r="H194" s="1">
        <v>165</v>
      </c>
      <c r="I194" s="1">
        <f t="shared" si="58"/>
        <v>1051.5</v>
      </c>
      <c r="J194" s="1">
        <f t="shared" si="59"/>
        <v>13948.5</v>
      </c>
    </row>
    <row r="195" spans="1:125">
      <c r="A195" t="s">
        <v>150</v>
      </c>
      <c r="B195" t="s">
        <v>136</v>
      </c>
      <c r="C195" t="s">
        <v>593</v>
      </c>
      <c r="D195" s="1">
        <v>15000</v>
      </c>
      <c r="E195" s="1">
        <v>430.5</v>
      </c>
      <c r="F195" s="1">
        <v>0</v>
      </c>
      <c r="G195" s="1">
        <v>456</v>
      </c>
      <c r="H195" s="1">
        <v>165</v>
      </c>
      <c r="I195" s="1">
        <f t="shared" si="58"/>
        <v>1051.5</v>
      </c>
      <c r="J195" s="1">
        <f t="shared" si="59"/>
        <v>13948.5</v>
      </c>
    </row>
    <row r="196" spans="1:125">
      <c r="A196" t="s">
        <v>151</v>
      </c>
      <c r="B196" t="s">
        <v>152</v>
      </c>
      <c r="C196" t="s">
        <v>590</v>
      </c>
      <c r="D196" s="1">
        <v>22350</v>
      </c>
      <c r="E196" s="1">
        <v>641.45000000000005</v>
      </c>
      <c r="F196" s="1">
        <v>0</v>
      </c>
      <c r="G196" s="1">
        <v>679.44</v>
      </c>
      <c r="H196" s="1">
        <v>100</v>
      </c>
      <c r="I196" s="1">
        <f t="shared" si="58"/>
        <v>1420.89</v>
      </c>
      <c r="J196" s="1">
        <f t="shared" si="59"/>
        <v>20929.11</v>
      </c>
    </row>
    <row r="197" spans="1:125">
      <c r="A197" t="s">
        <v>153</v>
      </c>
      <c r="B197" t="s">
        <v>23</v>
      </c>
      <c r="C197" t="s">
        <v>593</v>
      </c>
      <c r="D197" s="1">
        <v>21250</v>
      </c>
      <c r="E197" s="1">
        <v>609.88</v>
      </c>
      <c r="F197" s="1">
        <v>0</v>
      </c>
      <c r="G197" s="1">
        <v>646</v>
      </c>
      <c r="H197" s="1">
        <v>25</v>
      </c>
      <c r="I197" s="1">
        <f t="shared" si="58"/>
        <v>1280.8800000000001</v>
      </c>
      <c r="J197" s="1">
        <f t="shared" si="59"/>
        <v>19969.12</v>
      </c>
    </row>
    <row r="198" spans="1:125">
      <c r="A198" t="s">
        <v>154</v>
      </c>
      <c r="B198" t="s">
        <v>136</v>
      </c>
      <c r="C198" t="s">
        <v>590</v>
      </c>
      <c r="D198" s="1">
        <v>15150</v>
      </c>
      <c r="E198" s="1">
        <v>434.81</v>
      </c>
      <c r="F198" s="1">
        <v>0</v>
      </c>
      <c r="G198" s="1">
        <v>460.56</v>
      </c>
      <c r="H198" s="1">
        <v>145</v>
      </c>
      <c r="I198" s="1">
        <f t="shared" si="58"/>
        <v>1040.3699999999999</v>
      </c>
      <c r="J198" s="1">
        <f t="shared" si="59"/>
        <v>14109.630000000001</v>
      </c>
    </row>
    <row r="199" spans="1:125">
      <c r="A199" t="s">
        <v>155</v>
      </c>
      <c r="B199" t="s">
        <v>136</v>
      </c>
      <c r="C199" t="s">
        <v>590</v>
      </c>
      <c r="D199" s="1">
        <v>14800</v>
      </c>
      <c r="E199" s="1">
        <v>424.76</v>
      </c>
      <c r="F199" s="1">
        <v>0</v>
      </c>
      <c r="G199" s="1">
        <v>449.92</v>
      </c>
      <c r="H199" s="1">
        <v>185</v>
      </c>
      <c r="I199" s="1">
        <f t="shared" si="58"/>
        <v>1059.68</v>
      </c>
      <c r="J199" s="1">
        <f t="shared" si="59"/>
        <v>13740.32</v>
      </c>
    </row>
    <row r="200" spans="1:125">
      <c r="A200" t="s">
        <v>156</v>
      </c>
      <c r="B200" t="s">
        <v>136</v>
      </c>
      <c r="C200" t="s">
        <v>593</v>
      </c>
      <c r="D200" s="1">
        <v>15000</v>
      </c>
      <c r="E200" s="1">
        <v>430.5</v>
      </c>
      <c r="F200" s="1">
        <v>0</v>
      </c>
      <c r="G200" s="1">
        <v>456</v>
      </c>
      <c r="H200" s="1">
        <v>165</v>
      </c>
      <c r="I200" s="1">
        <f t="shared" si="58"/>
        <v>1051.5</v>
      </c>
      <c r="J200" s="1">
        <f t="shared" si="59"/>
        <v>13948.5</v>
      </c>
    </row>
    <row r="201" spans="1:125">
      <c r="A201" t="s">
        <v>157</v>
      </c>
      <c r="B201" t="s">
        <v>136</v>
      </c>
      <c r="C201" t="s">
        <v>593</v>
      </c>
      <c r="D201" s="1">
        <v>15000</v>
      </c>
      <c r="E201" s="1">
        <v>430.5</v>
      </c>
      <c r="F201" s="1">
        <v>0</v>
      </c>
      <c r="G201" s="1">
        <v>456</v>
      </c>
      <c r="H201" s="1">
        <v>125</v>
      </c>
      <c r="I201" s="1">
        <f t="shared" si="58"/>
        <v>1011.5</v>
      </c>
      <c r="J201" s="1">
        <f t="shared" si="59"/>
        <v>13988.5</v>
      </c>
    </row>
    <row r="202" spans="1:125">
      <c r="A202" t="s">
        <v>158</v>
      </c>
      <c r="B202" t="s">
        <v>159</v>
      </c>
      <c r="C202" t="s">
        <v>593</v>
      </c>
      <c r="D202" s="1">
        <v>20000</v>
      </c>
      <c r="E202" s="1">
        <v>574</v>
      </c>
      <c r="F202" s="1">
        <v>0</v>
      </c>
      <c r="G202" s="1">
        <v>608</v>
      </c>
      <c r="H202" s="1">
        <v>145</v>
      </c>
      <c r="I202" s="1">
        <f t="shared" si="58"/>
        <v>1327</v>
      </c>
      <c r="J202" s="1">
        <f t="shared" si="59"/>
        <v>18673</v>
      </c>
    </row>
    <row r="203" spans="1:125">
      <c r="A203" t="s">
        <v>510</v>
      </c>
      <c r="B203" t="s">
        <v>28</v>
      </c>
      <c r="C203" t="s">
        <v>590</v>
      </c>
      <c r="D203" s="1">
        <v>35000</v>
      </c>
      <c r="E203" s="1">
        <v>1004.5</v>
      </c>
      <c r="F203" s="1">
        <v>0</v>
      </c>
      <c r="G203" s="1">
        <v>1064</v>
      </c>
      <c r="H203" s="1">
        <v>25</v>
      </c>
      <c r="I203" s="1">
        <f t="shared" si="58"/>
        <v>2093.5</v>
      </c>
      <c r="J203" s="1">
        <f t="shared" si="59"/>
        <v>32906.5</v>
      </c>
    </row>
    <row r="204" spans="1:125">
      <c r="A204" t="s">
        <v>605</v>
      </c>
      <c r="B204" t="s">
        <v>136</v>
      </c>
      <c r="C204" t="s">
        <v>593</v>
      </c>
      <c r="D204" s="1">
        <v>15000</v>
      </c>
      <c r="E204" s="1">
        <v>430.5</v>
      </c>
      <c r="F204" s="1">
        <v>0</v>
      </c>
      <c r="G204" s="1">
        <v>456</v>
      </c>
      <c r="H204" s="1">
        <v>25</v>
      </c>
      <c r="I204" s="1">
        <v>911.5</v>
      </c>
      <c r="J204" s="1">
        <v>14088.5</v>
      </c>
      <c r="K204"/>
      <c r="L204"/>
      <c r="M204"/>
      <c r="N204"/>
      <c r="O204"/>
      <c r="P204"/>
      <c r="Q204"/>
      <c r="R204"/>
      <c r="S204"/>
      <c r="T204"/>
      <c r="U204"/>
      <c r="V204"/>
      <c r="W204"/>
      <c r="X204"/>
      <c r="Y204"/>
      <c r="Z204"/>
      <c r="AA204"/>
      <c r="AB204"/>
      <c r="AC204"/>
      <c r="AD204"/>
      <c r="AE204"/>
      <c r="AF204"/>
      <c r="AG204"/>
      <c r="AH204"/>
      <c r="AI204"/>
      <c r="AJ204"/>
      <c r="AK204"/>
      <c r="AL204"/>
      <c r="AM204"/>
      <c r="AN204"/>
      <c r="AO204"/>
      <c r="AP204"/>
      <c r="AQ204"/>
      <c r="AR204"/>
      <c r="AS204"/>
      <c r="AT204"/>
      <c r="AU204"/>
      <c r="AV204"/>
      <c r="AW204"/>
      <c r="AX204"/>
      <c r="AY204"/>
      <c r="AZ204"/>
      <c r="BA204"/>
      <c r="BB204"/>
      <c r="BC204"/>
      <c r="BD204"/>
      <c r="BE204"/>
      <c r="BF204"/>
      <c r="BG204"/>
      <c r="BH204"/>
      <c r="BI204"/>
      <c r="BJ204"/>
      <c r="BK204"/>
      <c r="BL204"/>
      <c r="BM204"/>
      <c r="BN204"/>
      <c r="BO204"/>
      <c r="BP204"/>
      <c r="BQ204"/>
      <c r="BR204"/>
      <c r="BS204"/>
      <c r="BT204"/>
      <c r="BU204"/>
      <c r="BV204"/>
      <c r="BW204"/>
      <c r="BX204"/>
      <c r="BY204"/>
      <c r="BZ204"/>
      <c r="CA204"/>
      <c r="CB204"/>
      <c r="CC204"/>
      <c r="CD204"/>
      <c r="CE204"/>
      <c r="CF204"/>
      <c r="CG204"/>
      <c r="CH204"/>
      <c r="CI204"/>
      <c r="CJ204"/>
      <c r="CK204"/>
      <c r="CL204"/>
      <c r="CM204"/>
      <c r="CN204"/>
      <c r="CO204"/>
      <c r="CP204"/>
      <c r="CQ204"/>
      <c r="CR204"/>
      <c r="CS204"/>
      <c r="CT204"/>
      <c r="CU204"/>
      <c r="CV204"/>
      <c r="CW204"/>
      <c r="CX204"/>
      <c r="CY204"/>
      <c r="CZ204"/>
      <c r="DA204"/>
      <c r="DB204"/>
      <c r="DC204"/>
      <c r="DD204"/>
      <c r="DE204"/>
      <c r="DF204"/>
      <c r="DG204"/>
      <c r="DH204"/>
      <c r="DI204"/>
      <c r="DJ204"/>
      <c r="DK204"/>
      <c r="DL204"/>
      <c r="DM204"/>
      <c r="DN204"/>
      <c r="DO204"/>
      <c r="DP204"/>
      <c r="DQ204"/>
      <c r="DR204"/>
      <c r="DS204"/>
      <c r="DT204"/>
      <c r="DU204"/>
    </row>
    <row r="205" spans="1:125">
      <c r="A205" t="s">
        <v>546</v>
      </c>
      <c r="B205" t="s">
        <v>144</v>
      </c>
      <c r="C205" t="s">
        <v>593</v>
      </c>
      <c r="D205" s="1">
        <v>14000</v>
      </c>
      <c r="E205" s="1">
        <v>401.8</v>
      </c>
      <c r="F205" s="1">
        <v>0</v>
      </c>
      <c r="G205" s="1">
        <v>425.6</v>
      </c>
      <c r="H205" s="1">
        <v>25</v>
      </c>
      <c r="I205" s="1">
        <f>E205+F205+G205+H205</f>
        <v>852.40000000000009</v>
      </c>
      <c r="J205" s="1">
        <f>D205-I205</f>
        <v>13147.6</v>
      </c>
    </row>
    <row r="206" spans="1:125">
      <c r="A206" t="s">
        <v>545</v>
      </c>
      <c r="B206" t="s">
        <v>159</v>
      </c>
      <c r="C206" t="s">
        <v>593</v>
      </c>
      <c r="D206" s="1">
        <v>20000</v>
      </c>
      <c r="E206" s="1">
        <v>574</v>
      </c>
      <c r="F206" s="1">
        <v>0</v>
      </c>
      <c r="G206" s="1">
        <v>608</v>
      </c>
      <c r="H206" s="1">
        <v>25</v>
      </c>
      <c r="I206" s="1">
        <f>E206+F206+G206+H206</f>
        <v>1207</v>
      </c>
      <c r="J206" s="1">
        <f>D206-I206</f>
        <v>18793</v>
      </c>
      <c r="K206"/>
      <c r="L206"/>
      <c r="M206"/>
      <c r="N206"/>
      <c r="O206"/>
      <c r="P206"/>
      <c r="Q206"/>
      <c r="R206"/>
      <c r="S206"/>
      <c r="T206"/>
      <c r="U206"/>
      <c r="V206"/>
      <c r="W206"/>
      <c r="X206"/>
      <c r="Y206"/>
      <c r="Z206"/>
      <c r="AA206"/>
      <c r="AB206"/>
      <c r="AC206"/>
      <c r="AD206"/>
      <c r="AE206"/>
      <c r="AF206"/>
      <c r="AG206"/>
      <c r="AH206"/>
      <c r="AI206"/>
      <c r="AJ206"/>
      <c r="AK206"/>
      <c r="AL206"/>
      <c r="AM206"/>
      <c r="AN206"/>
      <c r="AO206"/>
      <c r="AP206"/>
      <c r="AQ206"/>
      <c r="AR206"/>
      <c r="AS206"/>
      <c r="AT206"/>
      <c r="AU206"/>
      <c r="AV206"/>
      <c r="AW206"/>
      <c r="AX206"/>
      <c r="AY206"/>
      <c r="AZ206"/>
      <c r="BA206"/>
      <c r="BB206"/>
      <c r="BC206"/>
      <c r="BD206"/>
      <c r="BE206"/>
      <c r="BF206"/>
      <c r="BG206"/>
      <c r="BH206"/>
      <c r="BI206"/>
      <c r="BJ206"/>
      <c r="BK206"/>
      <c r="BL206"/>
      <c r="BM206"/>
      <c r="BN206"/>
      <c r="BO206"/>
      <c r="BP206"/>
      <c r="BQ206"/>
      <c r="BR206"/>
      <c r="BS206"/>
      <c r="BT206"/>
      <c r="BU206"/>
      <c r="BV206"/>
      <c r="BW206"/>
      <c r="BX206"/>
      <c r="BY206"/>
      <c r="BZ206"/>
      <c r="CA206"/>
      <c r="CB206"/>
      <c r="CC206"/>
      <c r="CD206"/>
      <c r="CE206"/>
      <c r="CF206"/>
      <c r="CG206"/>
      <c r="CH206"/>
      <c r="CI206"/>
      <c r="CJ206"/>
      <c r="CK206"/>
      <c r="CL206"/>
      <c r="CM206"/>
      <c r="CN206"/>
      <c r="CO206"/>
      <c r="CP206"/>
      <c r="CQ206"/>
      <c r="CR206"/>
      <c r="CS206"/>
      <c r="CT206"/>
      <c r="CU206"/>
      <c r="CV206"/>
      <c r="CW206"/>
      <c r="CX206"/>
      <c r="CY206"/>
      <c r="CZ206"/>
      <c r="DA206"/>
      <c r="DB206"/>
      <c r="DC206"/>
      <c r="DD206"/>
      <c r="DE206"/>
      <c r="DF206"/>
      <c r="DG206"/>
      <c r="DH206"/>
      <c r="DI206"/>
      <c r="DJ206"/>
      <c r="DK206"/>
      <c r="DL206"/>
      <c r="DM206"/>
      <c r="DN206"/>
      <c r="DO206"/>
      <c r="DP206"/>
      <c r="DQ206"/>
      <c r="DR206"/>
      <c r="DS206"/>
      <c r="DT206"/>
      <c r="DU206"/>
    </row>
    <row r="207" spans="1:125">
      <c r="A207" s="3" t="s">
        <v>18</v>
      </c>
      <c r="B207" s="3">
        <v>25</v>
      </c>
      <c r="C207" s="3"/>
      <c r="D207" s="4">
        <f t="shared" ref="D207:J207" si="60">SUM(D182:D206)</f>
        <v>480240</v>
      </c>
      <c r="E207" s="4">
        <f t="shared" si="60"/>
        <v>13782.899999999998</v>
      </c>
      <c r="F207" s="4">
        <f t="shared" si="60"/>
        <v>1289.46</v>
      </c>
      <c r="G207" s="4">
        <f t="shared" si="60"/>
        <v>14599.300000000001</v>
      </c>
      <c r="H207" s="4">
        <f t="shared" si="60"/>
        <v>2510</v>
      </c>
      <c r="I207" s="4">
        <f t="shared" si="60"/>
        <v>32181.66</v>
      </c>
      <c r="J207" s="4">
        <f t="shared" si="60"/>
        <v>448058.33999999997</v>
      </c>
    </row>
    <row r="209" spans="1:125">
      <c r="A209" s="15" t="s">
        <v>388</v>
      </c>
      <c r="B209" s="15"/>
      <c r="C209" s="15"/>
      <c r="D209" s="15"/>
      <c r="E209" s="15"/>
      <c r="F209" s="15"/>
      <c r="G209" s="15"/>
      <c r="H209" s="15"/>
      <c r="I209" s="15"/>
      <c r="J209" s="15"/>
    </row>
    <row r="210" spans="1:125">
      <c r="A210" t="s">
        <v>398</v>
      </c>
      <c r="B210" t="s">
        <v>399</v>
      </c>
      <c r="C210" t="s">
        <v>593</v>
      </c>
      <c r="D210" s="1">
        <v>80000</v>
      </c>
      <c r="E210" s="1">
        <v>2296</v>
      </c>
      <c r="F210" s="1">
        <v>7400.87</v>
      </c>
      <c r="G210" s="1">
        <v>2432</v>
      </c>
      <c r="H210" s="1">
        <v>25</v>
      </c>
      <c r="I210" s="1">
        <f>E210+F210+G210+H210</f>
        <v>12153.869999999999</v>
      </c>
      <c r="J210" s="1">
        <f>D210-I210</f>
        <v>67846.13</v>
      </c>
    </row>
    <row r="211" spans="1:125">
      <c r="A211" s="3" t="s">
        <v>18</v>
      </c>
      <c r="B211" s="3">
        <v>1</v>
      </c>
      <c r="C211" s="3"/>
      <c r="D211" s="4">
        <f t="shared" ref="D211:J211" si="61">SUM(D210)</f>
        <v>80000</v>
      </c>
      <c r="E211" s="4">
        <f t="shared" si="61"/>
        <v>2296</v>
      </c>
      <c r="F211" s="4">
        <f t="shared" si="61"/>
        <v>7400.87</v>
      </c>
      <c r="G211" s="4">
        <f t="shared" si="61"/>
        <v>2432</v>
      </c>
      <c r="H211" s="4">
        <f t="shared" si="61"/>
        <v>25</v>
      </c>
      <c r="I211" s="4">
        <f t="shared" si="61"/>
        <v>12153.869999999999</v>
      </c>
      <c r="J211" s="4">
        <f t="shared" si="61"/>
        <v>67846.13</v>
      </c>
    </row>
    <row r="213" spans="1:125">
      <c r="A213" s="17" t="s">
        <v>161</v>
      </c>
      <c r="B213" s="17"/>
      <c r="C213" s="17"/>
      <c r="D213" s="17"/>
      <c r="E213" s="17"/>
      <c r="F213" s="17"/>
      <c r="G213" s="17"/>
      <c r="H213" s="17"/>
      <c r="I213" s="17"/>
      <c r="J213" s="17"/>
    </row>
    <row r="214" spans="1:125">
      <c r="A214" t="s">
        <v>471</v>
      </c>
      <c r="B214" t="s">
        <v>196</v>
      </c>
      <c r="D214" s="1">
        <v>60000</v>
      </c>
      <c r="E214" s="1">
        <v>1722</v>
      </c>
      <c r="F214" s="1">
        <v>3486.68</v>
      </c>
      <c r="G214" s="1">
        <v>1824</v>
      </c>
      <c r="H214" s="1">
        <v>25</v>
      </c>
      <c r="I214" s="1">
        <f t="shared" ref="I214:I218" si="62">E214+F214+G214+H214</f>
        <v>7057.68</v>
      </c>
      <c r="J214" s="1">
        <f t="shared" ref="J214:J218" si="63">D214-I214</f>
        <v>52942.32</v>
      </c>
      <c r="K214"/>
      <c r="L214"/>
      <c r="M214"/>
      <c r="N214"/>
      <c r="O214"/>
      <c r="P214"/>
      <c r="Q214"/>
      <c r="R214"/>
      <c r="S214"/>
      <c r="T214"/>
      <c r="U214"/>
      <c r="V214"/>
      <c r="W214"/>
      <c r="X214"/>
      <c r="Y214"/>
      <c r="Z214"/>
      <c r="AA214"/>
      <c r="AB214"/>
      <c r="AC214"/>
      <c r="AD214"/>
      <c r="AE214"/>
      <c r="AF214"/>
      <c r="AG214"/>
      <c r="AH214"/>
      <c r="AI214"/>
      <c r="AJ214"/>
      <c r="AK214"/>
      <c r="AL214"/>
      <c r="AM214"/>
      <c r="AN214"/>
      <c r="AO214"/>
      <c r="AP214"/>
      <c r="AQ214"/>
      <c r="AR214"/>
      <c r="AS214"/>
      <c r="AT214"/>
      <c r="AU214"/>
      <c r="AV214"/>
      <c r="AW214"/>
      <c r="AX214"/>
      <c r="AY214"/>
      <c r="AZ214"/>
      <c r="BA214"/>
      <c r="BB214"/>
      <c r="BC214"/>
      <c r="BD214"/>
      <c r="BE214"/>
      <c r="BF214"/>
      <c r="BG214"/>
      <c r="BH214"/>
      <c r="BI214"/>
      <c r="BJ214"/>
      <c r="BK214"/>
      <c r="BL214"/>
      <c r="BM214"/>
      <c r="BN214"/>
      <c r="BO214"/>
      <c r="BP214"/>
      <c r="BQ214"/>
      <c r="BR214"/>
      <c r="BS214"/>
      <c r="BT214"/>
      <c r="BU214"/>
      <c r="BV214"/>
      <c r="BW214"/>
      <c r="BX214"/>
      <c r="BY214"/>
      <c r="BZ214"/>
      <c r="CA214"/>
      <c r="CB214"/>
      <c r="CC214"/>
      <c r="CD214"/>
      <c r="CE214"/>
      <c r="CF214"/>
      <c r="CG214"/>
      <c r="CH214"/>
      <c r="CI214"/>
      <c r="CJ214"/>
      <c r="CK214"/>
      <c r="CL214"/>
      <c r="CM214"/>
      <c r="CN214"/>
      <c r="CO214"/>
      <c r="CP214"/>
      <c r="CQ214"/>
      <c r="CR214"/>
      <c r="CS214"/>
      <c r="CT214"/>
      <c r="CU214"/>
      <c r="CV214"/>
      <c r="CW214"/>
      <c r="CX214"/>
      <c r="CY214"/>
      <c r="CZ214"/>
      <c r="DA214"/>
      <c r="DB214"/>
      <c r="DC214"/>
      <c r="DD214"/>
      <c r="DE214"/>
      <c r="DF214"/>
      <c r="DG214"/>
      <c r="DH214"/>
      <c r="DI214"/>
      <c r="DJ214"/>
      <c r="DK214"/>
      <c r="DL214"/>
      <c r="DM214"/>
      <c r="DN214"/>
      <c r="DO214"/>
      <c r="DP214"/>
      <c r="DQ214"/>
      <c r="DR214"/>
      <c r="DS214"/>
      <c r="DT214"/>
      <c r="DU214"/>
    </row>
    <row r="215" spans="1:125">
      <c r="A215" t="s">
        <v>162</v>
      </c>
      <c r="B215" t="s">
        <v>163</v>
      </c>
      <c r="C215" t="s">
        <v>590</v>
      </c>
      <c r="D215" s="1">
        <v>73000</v>
      </c>
      <c r="E215" s="1">
        <v>2095.1</v>
      </c>
      <c r="F215" s="1">
        <v>5933.02</v>
      </c>
      <c r="G215" s="1">
        <v>2219.1999999999998</v>
      </c>
      <c r="H215" s="1">
        <v>25</v>
      </c>
      <c r="I215" s="1">
        <f t="shared" si="62"/>
        <v>10272.32</v>
      </c>
      <c r="J215" s="1">
        <f t="shared" si="63"/>
        <v>62727.68</v>
      </c>
    </row>
    <row r="216" spans="1:125">
      <c r="A216" t="s">
        <v>164</v>
      </c>
      <c r="B216" t="s">
        <v>165</v>
      </c>
      <c r="C216" t="s">
        <v>593</v>
      </c>
      <c r="D216" s="1">
        <v>42000</v>
      </c>
      <c r="E216" s="1">
        <v>1205.4000000000001</v>
      </c>
      <c r="F216" s="1">
        <v>724.92</v>
      </c>
      <c r="G216" s="1">
        <v>1276.8</v>
      </c>
      <c r="H216" s="1">
        <v>25</v>
      </c>
      <c r="I216" s="1">
        <f t="shared" si="62"/>
        <v>3232.12</v>
      </c>
      <c r="J216" s="1">
        <f t="shared" si="63"/>
        <v>38767.879999999997</v>
      </c>
    </row>
    <row r="217" spans="1:125">
      <c r="A217" t="s">
        <v>548</v>
      </c>
      <c r="B217" t="s">
        <v>547</v>
      </c>
      <c r="C217" t="s">
        <v>593</v>
      </c>
      <c r="D217" s="1">
        <v>30000</v>
      </c>
      <c r="E217" s="1">
        <v>861</v>
      </c>
      <c r="F217" s="1">
        <v>0</v>
      </c>
      <c r="G217" s="1">
        <v>912</v>
      </c>
      <c r="H217" s="1">
        <v>25</v>
      </c>
      <c r="I217" s="1">
        <f>E217+F217+G217+H217</f>
        <v>1798</v>
      </c>
      <c r="J217" s="1">
        <f>D217-I217</f>
        <v>28202</v>
      </c>
      <c r="K217"/>
      <c r="L217"/>
      <c r="M217"/>
      <c r="N217"/>
      <c r="O217"/>
      <c r="P217"/>
      <c r="Q217"/>
      <c r="R217"/>
      <c r="S217"/>
      <c r="T217"/>
      <c r="U217"/>
      <c r="V217"/>
      <c r="W217"/>
      <c r="X217"/>
      <c r="Y217"/>
      <c r="Z217"/>
      <c r="AA217"/>
      <c r="AB217"/>
      <c r="AC217"/>
      <c r="AD217"/>
      <c r="AE217"/>
      <c r="AF217"/>
      <c r="AG217"/>
      <c r="AH217"/>
      <c r="AI217"/>
      <c r="AJ217"/>
      <c r="AK217"/>
      <c r="AL217"/>
      <c r="AM217"/>
      <c r="AN217"/>
      <c r="AO217"/>
      <c r="AP217"/>
      <c r="AQ217"/>
      <c r="AR217"/>
      <c r="AS217"/>
      <c r="AT217"/>
      <c r="AU217"/>
      <c r="AV217"/>
      <c r="AW217"/>
      <c r="AX217"/>
      <c r="AY217"/>
      <c r="AZ217"/>
      <c r="BA217"/>
      <c r="BB217"/>
      <c r="BC217"/>
      <c r="BD217"/>
      <c r="BE217"/>
      <c r="BF217"/>
      <c r="BG217"/>
      <c r="BH217"/>
      <c r="BI217"/>
      <c r="BJ217"/>
      <c r="BK217"/>
      <c r="BL217"/>
      <c r="BM217"/>
      <c r="BN217"/>
      <c r="BO217"/>
      <c r="BP217"/>
      <c r="BQ217"/>
      <c r="BR217"/>
      <c r="BS217"/>
      <c r="BT217"/>
      <c r="BU217"/>
      <c r="BV217"/>
      <c r="BW217"/>
      <c r="BX217"/>
      <c r="BY217"/>
      <c r="BZ217"/>
      <c r="CA217"/>
      <c r="CB217"/>
      <c r="CC217"/>
      <c r="CD217"/>
      <c r="CE217"/>
      <c r="CF217"/>
      <c r="CG217"/>
      <c r="CH217"/>
      <c r="CI217"/>
      <c r="CJ217"/>
      <c r="CK217"/>
      <c r="CL217"/>
      <c r="CM217"/>
      <c r="CN217"/>
      <c r="CO217"/>
      <c r="CP217"/>
      <c r="CQ217"/>
      <c r="CR217"/>
      <c r="CS217"/>
      <c r="CT217"/>
      <c r="CU217"/>
      <c r="CV217"/>
      <c r="CW217"/>
      <c r="CX217"/>
      <c r="CY217"/>
      <c r="CZ217"/>
      <c r="DA217"/>
      <c r="DB217"/>
      <c r="DC217"/>
      <c r="DD217"/>
      <c r="DE217"/>
      <c r="DF217"/>
      <c r="DG217"/>
      <c r="DH217"/>
      <c r="DI217"/>
      <c r="DJ217"/>
      <c r="DK217"/>
      <c r="DL217"/>
      <c r="DM217"/>
      <c r="DN217"/>
      <c r="DO217"/>
      <c r="DP217"/>
      <c r="DQ217"/>
      <c r="DR217"/>
      <c r="DS217"/>
      <c r="DT217"/>
      <c r="DU217"/>
    </row>
    <row r="218" spans="1:125">
      <c r="A218" t="s">
        <v>472</v>
      </c>
      <c r="B218" t="s">
        <v>23</v>
      </c>
      <c r="C218" t="s">
        <v>593</v>
      </c>
      <c r="D218" s="1">
        <v>110000</v>
      </c>
      <c r="E218" s="1">
        <v>3157</v>
      </c>
      <c r="F218" s="1">
        <v>14457.62</v>
      </c>
      <c r="G218" s="1">
        <v>3344</v>
      </c>
      <c r="H218" s="1">
        <v>25</v>
      </c>
      <c r="I218" s="1">
        <f t="shared" si="62"/>
        <v>20983.620000000003</v>
      </c>
      <c r="J218" s="1">
        <f t="shared" si="63"/>
        <v>89016.38</v>
      </c>
      <c r="K218"/>
      <c r="L218"/>
      <c r="M218"/>
      <c r="N218"/>
      <c r="O218"/>
      <c r="P218"/>
      <c r="Q218"/>
      <c r="R218"/>
      <c r="S218"/>
      <c r="T218"/>
      <c r="U218"/>
      <c r="V218"/>
      <c r="W218"/>
      <c r="X218"/>
      <c r="Y218"/>
      <c r="Z218"/>
      <c r="AA218"/>
      <c r="AB218"/>
      <c r="AC218"/>
      <c r="AD218"/>
      <c r="AE218"/>
      <c r="AF218"/>
      <c r="AG218"/>
      <c r="AH218"/>
      <c r="AI218"/>
      <c r="AJ218"/>
      <c r="AK218"/>
      <c r="AL218"/>
      <c r="AM218"/>
      <c r="AN218"/>
      <c r="AO218"/>
      <c r="AP218"/>
      <c r="AQ218"/>
      <c r="AR218"/>
      <c r="AS218"/>
      <c r="AT218"/>
      <c r="AU218"/>
      <c r="AV218"/>
      <c r="AW218"/>
      <c r="AX218"/>
      <c r="AY218"/>
      <c r="AZ218"/>
      <c r="BA218"/>
      <c r="BB218"/>
      <c r="BC218"/>
      <c r="BD218"/>
      <c r="BE218"/>
      <c r="BF218"/>
      <c r="BG218"/>
      <c r="BH218"/>
      <c r="BI218"/>
      <c r="BJ218"/>
      <c r="BK218"/>
      <c r="BL218"/>
      <c r="BM218"/>
      <c r="BN218"/>
      <c r="BO218"/>
      <c r="BP218"/>
      <c r="BQ218"/>
      <c r="BR218"/>
      <c r="BS218"/>
      <c r="BT218"/>
      <c r="BU218"/>
      <c r="BV218"/>
      <c r="BW218"/>
      <c r="BX218"/>
      <c r="BY218"/>
      <c r="BZ218"/>
      <c r="CA218"/>
      <c r="CB218"/>
      <c r="CC218"/>
      <c r="CD218"/>
      <c r="CE218"/>
      <c r="CF218"/>
      <c r="CG218"/>
      <c r="CH218"/>
      <c r="CI218"/>
      <c r="CJ218"/>
      <c r="CK218"/>
      <c r="CL218"/>
      <c r="CM218"/>
      <c r="CN218"/>
      <c r="CO218"/>
      <c r="CP218"/>
      <c r="CQ218"/>
      <c r="CR218"/>
      <c r="CS218"/>
      <c r="CT218"/>
      <c r="CU218"/>
      <c r="CV218"/>
      <c r="CW218"/>
      <c r="CX218"/>
      <c r="CY218"/>
      <c r="CZ218"/>
      <c r="DA218"/>
      <c r="DB218"/>
      <c r="DC218"/>
      <c r="DD218"/>
      <c r="DE218"/>
      <c r="DF218"/>
      <c r="DG218"/>
      <c r="DH218"/>
      <c r="DI218"/>
      <c r="DJ218"/>
      <c r="DK218"/>
      <c r="DL218"/>
      <c r="DM218"/>
      <c r="DN218"/>
      <c r="DO218"/>
      <c r="DP218"/>
      <c r="DQ218"/>
      <c r="DR218"/>
      <c r="DS218"/>
      <c r="DT218"/>
      <c r="DU218"/>
    </row>
    <row r="219" spans="1:125">
      <c r="A219" s="3" t="s">
        <v>18</v>
      </c>
      <c r="B219" s="3">
        <v>5</v>
      </c>
      <c r="C219" s="3"/>
      <c r="D219" s="4">
        <f t="shared" ref="D219:J219" si="64">SUM(D214:D218)</f>
        <v>315000</v>
      </c>
      <c r="E219" s="4">
        <f t="shared" si="64"/>
        <v>9040.5</v>
      </c>
      <c r="F219" s="4">
        <f t="shared" si="64"/>
        <v>24602.240000000002</v>
      </c>
      <c r="G219" s="4">
        <f t="shared" si="64"/>
        <v>9576</v>
      </c>
      <c r="H219" s="4">
        <f t="shared" si="64"/>
        <v>125</v>
      </c>
      <c r="I219" s="4">
        <f t="shared" si="64"/>
        <v>43343.740000000005</v>
      </c>
      <c r="J219" s="4">
        <f t="shared" si="64"/>
        <v>271656.26</v>
      </c>
    </row>
    <row r="221" spans="1:125">
      <c r="A221" s="17" t="s">
        <v>7</v>
      </c>
      <c r="B221" s="17"/>
      <c r="C221" s="17"/>
      <c r="D221" s="17"/>
      <c r="E221" s="17"/>
      <c r="F221" s="17"/>
      <c r="G221" s="17"/>
      <c r="H221" s="17"/>
      <c r="I221" s="17"/>
      <c r="J221" s="17"/>
    </row>
    <row r="222" spans="1:125">
      <c r="A222" t="s">
        <v>166</v>
      </c>
      <c r="B222" t="s">
        <v>167</v>
      </c>
      <c r="C222" t="s">
        <v>590</v>
      </c>
      <c r="D222" s="1">
        <v>165000</v>
      </c>
      <c r="E222" s="1">
        <v>4735.5</v>
      </c>
      <c r="F222" s="1">
        <v>27750.22</v>
      </c>
      <c r="G222" s="1">
        <v>3595.1</v>
      </c>
      <c r="H222" s="1">
        <v>25</v>
      </c>
      <c r="I222" s="1">
        <f>E222+F222+G222+H222</f>
        <v>36105.82</v>
      </c>
      <c r="J222" s="1">
        <f>D222-I222</f>
        <v>128894.18</v>
      </c>
    </row>
    <row r="223" spans="1:125">
      <c r="A223" s="3" t="s">
        <v>18</v>
      </c>
      <c r="B223" s="3">
        <v>1</v>
      </c>
      <c r="C223" s="3"/>
      <c r="D223" s="4">
        <f t="shared" ref="D223:J223" si="65">SUM(D222)</f>
        <v>165000</v>
      </c>
      <c r="E223" s="4">
        <f t="shared" si="65"/>
        <v>4735.5</v>
      </c>
      <c r="F223" s="4">
        <f t="shared" si="65"/>
        <v>27750.22</v>
      </c>
      <c r="G223" s="4">
        <f t="shared" si="65"/>
        <v>3595.1</v>
      </c>
      <c r="H223" s="4">
        <f t="shared" si="65"/>
        <v>25</v>
      </c>
      <c r="I223" s="4">
        <f t="shared" si="65"/>
        <v>36105.82</v>
      </c>
      <c r="J223" s="4">
        <f t="shared" si="65"/>
        <v>128894.18</v>
      </c>
    </row>
    <row r="225" spans="1:125">
      <c r="A225" s="17" t="s">
        <v>168</v>
      </c>
      <c r="B225" s="17"/>
      <c r="C225" s="17"/>
      <c r="D225" s="17"/>
      <c r="E225" s="17"/>
      <c r="F225" s="17"/>
      <c r="G225" s="17"/>
      <c r="H225" s="17"/>
      <c r="I225" s="17"/>
      <c r="J225" s="17"/>
    </row>
    <row r="226" spans="1:125">
      <c r="A226" t="s">
        <v>169</v>
      </c>
      <c r="B226" t="s">
        <v>170</v>
      </c>
      <c r="C226" t="s">
        <v>593</v>
      </c>
      <c r="D226" s="1">
        <v>40000</v>
      </c>
      <c r="E226" s="1">
        <v>1148</v>
      </c>
      <c r="F226" s="1">
        <v>442.65</v>
      </c>
      <c r="G226" s="1">
        <v>1216</v>
      </c>
      <c r="H226" s="1">
        <v>565</v>
      </c>
      <c r="I226" s="1">
        <f>E226+F226+G226+H226</f>
        <v>3371.65</v>
      </c>
      <c r="J226" s="1">
        <f>D226-I226</f>
        <v>36628.35</v>
      </c>
    </row>
    <row r="227" spans="1:125">
      <c r="A227" t="s">
        <v>606</v>
      </c>
      <c r="B227" t="s">
        <v>106</v>
      </c>
      <c r="C227" t="s">
        <v>593</v>
      </c>
      <c r="D227" s="1">
        <v>50000</v>
      </c>
      <c r="E227" s="1">
        <v>1435</v>
      </c>
      <c r="F227" s="1">
        <v>1854</v>
      </c>
      <c r="G227" s="1">
        <v>1520</v>
      </c>
      <c r="H227" s="1">
        <v>25</v>
      </c>
      <c r="I227" s="1">
        <f>E227+F227+G227+H227</f>
        <v>4834</v>
      </c>
      <c r="J227" s="1">
        <f>D227-I227</f>
        <v>45166</v>
      </c>
      <c r="K227"/>
      <c r="L227"/>
      <c r="M227"/>
      <c r="N227"/>
      <c r="O227"/>
      <c r="P227"/>
      <c r="Q227"/>
      <c r="R227"/>
      <c r="S227"/>
      <c r="T227"/>
      <c r="U227"/>
      <c r="V227"/>
      <c r="W227"/>
      <c r="X227"/>
      <c r="Y227"/>
      <c r="Z227"/>
      <c r="AA227"/>
      <c r="AB227"/>
      <c r="AC227"/>
      <c r="AD227"/>
      <c r="AE227"/>
      <c r="AF227"/>
      <c r="AG227"/>
      <c r="AH227"/>
      <c r="AI227"/>
      <c r="AJ227"/>
      <c r="AK227"/>
      <c r="AL227"/>
      <c r="AM227"/>
      <c r="AN227"/>
      <c r="AO227"/>
      <c r="AP227"/>
      <c r="AQ227"/>
      <c r="AR227"/>
      <c r="AS227"/>
      <c r="AT227"/>
      <c r="AU227"/>
      <c r="AV227"/>
      <c r="AW227"/>
      <c r="AX227"/>
      <c r="AY227"/>
      <c r="AZ227"/>
      <c r="BA227"/>
      <c r="BB227"/>
      <c r="BC227"/>
      <c r="BD227"/>
      <c r="BE227"/>
      <c r="BF227"/>
      <c r="BG227"/>
      <c r="BH227"/>
      <c r="BI227"/>
      <c r="BJ227"/>
      <c r="BK227"/>
      <c r="BL227"/>
      <c r="BM227"/>
      <c r="BN227"/>
      <c r="BO227"/>
      <c r="BP227"/>
      <c r="BQ227"/>
      <c r="BR227"/>
      <c r="BS227"/>
      <c r="BT227"/>
      <c r="BU227"/>
      <c r="BV227"/>
      <c r="BW227"/>
      <c r="BX227"/>
      <c r="BY227"/>
      <c r="BZ227"/>
      <c r="CA227"/>
      <c r="CB227"/>
      <c r="CC227"/>
      <c r="CD227"/>
      <c r="CE227"/>
      <c r="CF227"/>
      <c r="CG227"/>
      <c r="CH227"/>
      <c r="CI227"/>
      <c r="CJ227"/>
      <c r="CK227"/>
      <c r="CL227"/>
      <c r="CM227"/>
      <c r="CN227"/>
      <c r="CO227"/>
      <c r="CP227"/>
      <c r="CQ227"/>
      <c r="CR227"/>
      <c r="CS227"/>
      <c r="CT227"/>
      <c r="CU227"/>
      <c r="CV227"/>
      <c r="CW227"/>
      <c r="CX227"/>
      <c r="CY227"/>
      <c r="CZ227"/>
      <c r="DA227"/>
      <c r="DB227"/>
      <c r="DC227"/>
      <c r="DD227"/>
      <c r="DE227"/>
      <c r="DF227"/>
      <c r="DG227"/>
      <c r="DH227"/>
      <c r="DI227"/>
      <c r="DJ227"/>
      <c r="DK227"/>
      <c r="DL227"/>
      <c r="DM227"/>
      <c r="DN227"/>
      <c r="DO227"/>
      <c r="DP227"/>
      <c r="DQ227"/>
      <c r="DR227"/>
      <c r="DS227"/>
      <c r="DT227"/>
      <c r="DU227"/>
    </row>
    <row r="228" spans="1:125">
      <c r="A228" s="3" t="s">
        <v>18</v>
      </c>
      <c r="B228" s="3">
        <v>2</v>
      </c>
      <c r="C228" s="3"/>
      <c r="D228" s="4">
        <f t="shared" ref="D228:J228" si="66">SUM(D226:D227)</f>
        <v>90000</v>
      </c>
      <c r="E228" s="4">
        <f t="shared" si="66"/>
        <v>2583</v>
      </c>
      <c r="F228" s="4">
        <f t="shared" si="66"/>
        <v>2296.65</v>
      </c>
      <c r="G228" s="4">
        <f t="shared" si="66"/>
        <v>2736</v>
      </c>
      <c r="H228" s="4">
        <f t="shared" si="66"/>
        <v>590</v>
      </c>
      <c r="I228" s="4">
        <f t="shared" si="66"/>
        <v>8205.65</v>
      </c>
      <c r="J228" s="4">
        <f t="shared" si="66"/>
        <v>81794.350000000006</v>
      </c>
    </row>
    <row r="230" spans="1:125">
      <c r="A230" s="17" t="s">
        <v>171</v>
      </c>
      <c r="B230" s="17"/>
      <c r="C230" s="17"/>
      <c r="D230" s="17"/>
      <c r="E230" s="17"/>
      <c r="F230" s="17"/>
      <c r="G230" s="17"/>
      <c r="H230" s="17"/>
      <c r="I230" s="17"/>
      <c r="J230" s="17"/>
    </row>
    <row r="231" spans="1:125">
      <c r="A231" t="s">
        <v>172</v>
      </c>
      <c r="B231" t="s">
        <v>173</v>
      </c>
      <c r="C231" t="s">
        <v>593</v>
      </c>
      <c r="D231" s="1">
        <v>32272.44</v>
      </c>
      <c r="E231" s="1">
        <v>926.22</v>
      </c>
      <c r="F231" s="1">
        <v>0</v>
      </c>
      <c r="G231" s="1">
        <v>981.08</v>
      </c>
      <c r="H231" s="1">
        <v>25</v>
      </c>
      <c r="I231" s="1">
        <f t="shared" ref="I231:I233" si="67">E231+F231+G231+H231</f>
        <v>1932.3000000000002</v>
      </c>
      <c r="J231" s="1">
        <f t="shared" ref="J231:J233" si="68">D231-I231</f>
        <v>30340.14</v>
      </c>
    </row>
    <row r="232" spans="1:125">
      <c r="A232" t="s">
        <v>174</v>
      </c>
      <c r="B232" t="s">
        <v>21</v>
      </c>
      <c r="C232" t="s">
        <v>593</v>
      </c>
      <c r="D232" s="1">
        <v>19398.95</v>
      </c>
      <c r="E232" s="1">
        <v>556.75</v>
      </c>
      <c r="F232" s="1">
        <v>0</v>
      </c>
      <c r="G232" s="1">
        <v>589.73</v>
      </c>
      <c r="H232" s="1">
        <v>25</v>
      </c>
      <c r="I232" s="1">
        <f t="shared" si="67"/>
        <v>1171.48</v>
      </c>
      <c r="J232" s="1">
        <f t="shared" si="68"/>
        <v>18227.47</v>
      </c>
    </row>
    <row r="233" spans="1:125">
      <c r="A233" t="s">
        <v>176</v>
      </c>
      <c r="B233" t="s">
        <v>26</v>
      </c>
      <c r="C233" t="s">
        <v>593</v>
      </c>
      <c r="D233" s="1">
        <v>40000</v>
      </c>
      <c r="E233" s="1">
        <v>1148</v>
      </c>
      <c r="F233" s="1">
        <v>442.65</v>
      </c>
      <c r="G233" s="1">
        <v>1216</v>
      </c>
      <c r="H233" s="1">
        <v>25</v>
      </c>
      <c r="I233" s="1">
        <f t="shared" si="67"/>
        <v>2831.65</v>
      </c>
      <c r="J233" s="1">
        <f t="shared" si="68"/>
        <v>37168.35</v>
      </c>
    </row>
    <row r="234" spans="1:125">
      <c r="A234" t="s">
        <v>177</v>
      </c>
      <c r="B234" t="s">
        <v>178</v>
      </c>
      <c r="C234" t="s">
        <v>590</v>
      </c>
      <c r="D234" s="1">
        <v>85000</v>
      </c>
      <c r="E234" s="1">
        <v>2439.5</v>
      </c>
      <c r="F234" s="1">
        <v>8576.99</v>
      </c>
      <c r="G234" s="1">
        <v>2584</v>
      </c>
      <c r="H234" s="1">
        <v>25</v>
      </c>
      <c r="I234" s="1">
        <f>E234+F234+G234+H234</f>
        <v>13625.49</v>
      </c>
      <c r="J234" s="1">
        <f>D234-I234</f>
        <v>71374.509999999995</v>
      </c>
      <c r="K234"/>
      <c r="L234"/>
      <c r="M234"/>
      <c r="N234"/>
      <c r="O234"/>
      <c r="P234"/>
      <c r="Q234"/>
      <c r="R234"/>
      <c r="S234"/>
      <c r="T234"/>
      <c r="U234"/>
      <c r="V234"/>
      <c r="W234"/>
      <c r="X234"/>
      <c r="Y234"/>
      <c r="Z234"/>
      <c r="AA234"/>
      <c r="AB234"/>
      <c r="AC234"/>
      <c r="AD234"/>
      <c r="AE234"/>
      <c r="AF234"/>
      <c r="AG234"/>
      <c r="AH234"/>
      <c r="AI234"/>
      <c r="AJ234"/>
      <c r="AK234"/>
      <c r="AL234"/>
      <c r="AM234"/>
      <c r="AN234"/>
      <c r="AO234"/>
      <c r="AP234"/>
      <c r="AQ234"/>
      <c r="AR234"/>
      <c r="AS234"/>
      <c r="AT234"/>
      <c r="AU234"/>
      <c r="AV234"/>
      <c r="AW234"/>
      <c r="AX234"/>
      <c r="AY234"/>
      <c r="AZ234"/>
      <c r="BA234"/>
      <c r="BB234"/>
      <c r="BC234"/>
      <c r="BD234"/>
      <c r="BE234"/>
      <c r="BF234"/>
      <c r="BG234"/>
      <c r="BH234"/>
      <c r="BI234"/>
      <c r="BJ234"/>
      <c r="BK234"/>
      <c r="BL234"/>
      <c r="BM234"/>
      <c r="BN234"/>
      <c r="BO234"/>
      <c r="BP234"/>
      <c r="BQ234"/>
      <c r="BR234"/>
      <c r="BS234"/>
      <c r="BT234"/>
      <c r="BU234"/>
      <c r="BV234"/>
      <c r="BW234"/>
      <c r="BX234"/>
      <c r="BY234"/>
      <c r="BZ234"/>
      <c r="CA234"/>
      <c r="CB234"/>
      <c r="CC234"/>
      <c r="CD234"/>
      <c r="CE234"/>
      <c r="CF234"/>
      <c r="CG234"/>
      <c r="CH234"/>
      <c r="CI234"/>
      <c r="CJ234"/>
      <c r="CK234"/>
      <c r="CL234"/>
      <c r="CM234"/>
      <c r="CN234"/>
      <c r="CO234"/>
      <c r="CP234"/>
      <c r="CQ234"/>
      <c r="CR234"/>
      <c r="CS234"/>
      <c r="CT234"/>
      <c r="CU234"/>
      <c r="CV234"/>
      <c r="CW234"/>
      <c r="CX234"/>
      <c r="CY234"/>
      <c r="CZ234"/>
      <c r="DA234"/>
      <c r="DB234"/>
      <c r="DC234"/>
      <c r="DD234"/>
      <c r="DE234"/>
      <c r="DF234"/>
      <c r="DG234"/>
      <c r="DH234"/>
      <c r="DI234"/>
      <c r="DJ234"/>
      <c r="DK234"/>
      <c r="DL234"/>
      <c r="DM234"/>
      <c r="DN234"/>
      <c r="DO234"/>
      <c r="DP234"/>
      <c r="DQ234"/>
      <c r="DR234"/>
      <c r="DS234"/>
      <c r="DT234"/>
      <c r="DU234"/>
    </row>
    <row r="235" spans="1:125">
      <c r="A235" t="s">
        <v>550</v>
      </c>
      <c r="B235" t="s">
        <v>549</v>
      </c>
      <c r="C235" t="s">
        <v>593</v>
      </c>
      <c r="D235" s="1">
        <v>40000</v>
      </c>
      <c r="E235" s="1">
        <v>1148</v>
      </c>
      <c r="F235" s="1">
        <v>442.65</v>
      </c>
      <c r="G235" s="1">
        <v>1216</v>
      </c>
      <c r="H235" s="1">
        <v>25</v>
      </c>
      <c r="I235" s="1">
        <f>E235+F235+G235+H235</f>
        <v>2831.65</v>
      </c>
      <c r="J235" s="1">
        <f>D235-I235</f>
        <v>37168.35</v>
      </c>
      <c r="K235"/>
      <c r="L235"/>
      <c r="M235"/>
      <c r="N235"/>
      <c r="O235"/>
      <c r="P235"/>
      <c r="Q235"/>
      <c r="R235"/>
      <c r="S235"/>
      <c r="T235"/>
      <c r="U235"/>
      <c r="V235"/>
      <c r="W235"/>
      <c r="X235"/>
      <c r="Y235"/>
      <c r="Z235"/>
      <c r="AA235"/>
      <c r="AB235"/>
      <c r="AC235"/>
      <c r="AD235"/>
      <c r="AE235"/>
      <c r="AF235"/>
      <c r="AG235"/>
      <c r="AH235"/>
      <c r="AI235"/>
      <c r="AJ235"/>
      <c r="AK235"/>
      <c r="AL235"/>
      <c r="AM235"/>
      <c r="AN235"/>
      <c r="AO235"/>
      <c r="AP235"/>
      <c r="AQ235"/>
      <c r="AR235"/>
      <c r="AS235"/>
      <c r="AT235"/>
      <c r="AU235"/>
      <c r="AV235"/>
      <c r="AW235"/>
      <c r="AX235"/>
      <c r="AY235"/>
      <c r="AZ235"/>
      <c r="BA235"/>
      <c r="BB235"/>
      <c r="BC235"/>
      <c r="BD235"/>
      <c r="BE235"/>
      <c r="BF235"/>
      <c r="BG235"/>
      <c r="BH235"/>
      <c r="BI235"/>
      <c r="BJ235"/>
      <c r="BK235"/>
      <c r="BL235"/>
      <c r="BM235"/>
      <c r="BN235"/>
      <c r="BO235"/>
      <c r="BP235"/>
      <c r="BQ235"/>
      <c r="BR235"/>
      <c r="BS235"/>
      <c r="BT235"/>
      <c r="BU235"/>
      <c r="BV235"/>
      <c r="BW235"/>
      <c r="BX235"/>
      <c r="BY235"/>
      <c r="BZ235"/>
      <c r="CA235"/>
      <c r="CB235"/>
      <c r="CC235"/>
      <c r="CD235"/>
      <c r="CE235"/>
      <c r="CF235"/>
      <c r="CG235"/>
      <c r="CH235"/>
      <c r="CI235"/>
      <c r="CJ235"/>
      <c r="CK235"/>
      <c r="CL235"/>
      <c r="CM235"/>
      <c r="CN235"/>
      <c r="CO235"/>
      <c r="CP235"/>
      <c r="CQ235"/>
      <c r="CR235"/>
      <c r="CS235"/>
      <c r="CT235"/>
      <c r="CU235"/>
      <c r="CV235"/>
      <c r="CW235"/>
      <c r="CX235"/>
      <c r="CY235"/>
      <c r="CZ235"/>
      <c r="DA235"/>
      <c r="DB235"/>
      <c r="DC235"/>
      <c r="DD235"/>
      <c r="DE235"/>
      <c r="DF235"/>
      <c r="DG235"/>
      <c r="DH235"/>
      <c r="DI235"/>
      <c r="DJ235"/>
      <c r="DK235"/>
      <c r="DL235"/>
      <c r="DM235"/>
      <c r="DN235"/>
      <c r="DO235"/>
      <c r="DP235"/>
      <c r="DQ235"/>
      <c r="DR235"/>
      <c r="DS235"/>
      <c r="DT235"/>
      <c r="DU235"/>
    </row>
    <row r="236" spans="1:125">
      <c r="A236" t="s">
        <v>607</v>
      </c>
      <c r="B236" t="s">
        <v>183</v>
      </c>
      <c r="C236" t="s">
        <v>593</v>
      </c>
      <c r="D236" s="1">
        <v>40000</v>
      </c>
      <c r="E236" s="1">
        <v>1148</v>
      </c>
      <c r="F236" s="1">
        <v>442.65</v>
      </c>
      <c r="G236" s="1">
        <v>1216</v>
      </c>
      <c r="H236" s="1">
        <v>25</v>
      </c>
      <c r="I236" s="1">
        <f>E236+F236+G236+H236</f>
        <v>2831.65</v>
      </c>
      <c r="J236" s="1">
        <f>D236-I236</f>
        <v>37168.35</v>
      </c>
      <c r="K236"/>
      <c r="L236"/>
      <c r="M236"/>
      <c r="N236"/>
      <c r="O236"/>
      <c r="P236"/>
      <c r="Q236"/>
      <c r="R236"/>
      <c r="S236"/>
      <c r="T236"/>
      <c r="U236"/>
      <c r="V236"/>
      <c r="W236"/>
      <c r="X236"/>
      <c r="Y236"/>
      <c r="Z236"/>
      <c r="AA236"/>
      <c r="AB236"/>
      <c r="AC236"/>
      <c r="AD236"/>
      <c r="AE236"/>
      <c r="AF236"/>
      <c r="AG236"/>
      <c r="AH236"/>
      <c r="AI236"/>
      <c r="AJ236"/>
      <c r="AK236"/>
      <c r="AL236"/>
      <c r="AM236"/>
      <c r="AN236"/>
      <c r="AO236"/>
      <c r="AP236"/>
      <c r="AQ236"/>
      <c r="AR236"/>
      <c r="AS236"/>
      <c r="AT236"/>
      <c r="AU236"/>
      <c r="AV236"/>
      <c r="AW236"/>
      <c r="AX236"/>
      <c r="AY236"/>
      <c r="AZ236"/>
      <c r="BA236"/>
      <c r="BB236"/>
      <c r="BC236"/>
      <c r="BD236"/>
      <c r="BE236"/>
      <c r="BF236"/>
      <c r="BG236"/>
      <c r="BH236"/>
      <c r="BI236"/>
      <c r="BJ236"/>
      <c r="BK236"/>
      <c r="BL236"/>
      <c r="BM236"/>
      <c r="BN236"/>
      <c r="BO236"/>
      <c r="BP236"/>
      <c r="BQ236"/>
      <c r="BR236"/>
      <c r="BS236"/>
      <c r="BT236"/>
      <c r="BU236"/>
      <c r="BV236"/>
      <c r="BW236"/>
      <c r="BX236"/>
      <c r="BY236"/>
      <c r="BZ236"/>
      <c r="CA236"/>
      <c r="CB236"/>
      <c r="CC236"/>
      <c r="CD236"/>
      <c r="CE236"/>
      <c r="CF236"/>
      <c r="CG236"/>
      <c r="CH236"/>
      <c r="CI236"/>
      <c r="CJ236"/>
      <c r="CK236"/>
      <c r="CL236"/>
      <c r="CM236"/>
      <c r="CN236"/>
      <c r="CO236"/>
      <c r="CP236"/>
      <c r="CQ236"/>
      <c r="CR236"/>
      <c r="CS236"/>
      <c r="CT236"/>
      <c r="CU236"/>
      <c r="CV236"/>
      <c r="CW236"/>
      <c r="CX236"/>
      <c r="CY236"/>
      <c r="CZ236"/>
      <c r="DA236"/>
      <c r="DB236"/>
      <c r="DC236"/>
      <c r="DD236"/>
      <c r="DE236"/>
      <c r="DF236"/>
      <c r="DG236"/>
      <c r="DH236"/>
      <c r="DI236"/>
      <c r="DJ236"/>
      <c r="DK236"/>
      <c r="DL236"/>
      <c r="DM236"/>
      <c r="DN236"/>
      <c r="DO236"/>
      <c r="DP236"/>
      <c r="DQ236"/>
      <c r="DR236"/>
      <c r="DS236"/>
      <c r="DT236"/>
      <c r="DU236"/>
    </row>
    <row r="237" spans="1:125">
      <c r="A237" t="s">
        <v>491</v>
      </c>
      <c r="B237" t="s">
        <v>511</v>
      </c>
      <c r="C237" t="s">
        <v>593</v>
      </c>
      <c r="D237" s="1">
        <v>38000</v>
      </c>
      <c r="E237" s="1">
        <v>1090.5999999999999</v>
      </c>
      <c r="F237" s="1">
        <v>160.38</v>
      </c>
      <c r="G237" s="1">
        <v>1155.2</v>
      </c>
      <c r="H237" s="1">
        <v>25</v>
      </c>
      <c r="I237" s="1">
        <f>E237+F237+G237+H237</f>
        <v>2431.1800000000003</v>
      </c>
      <c r="J237" s="1">
        <f>D237-I237</f>
        <v>35568.82</v>
      </c>
      <c r="K237"/>
      <c r="L237"/>
      <c r="M237"/>
      <c r="N237"/>
      <c r="O237"/>
      <c r="P237"/>
      <c r="Q237"/>
      <c r="R237"/>
      <c r="S237"/>
      <c r="T237"/>
      <c r="U237"/>
      <c r="V237"/>
      <c r="W237"/>
      <c r="X237"/>
      <c r="Y237"/>
      <c r="Z237"/>
      <c r="AA237"/>
      <c r="AB237"/>
      <c r="AC237"/>
      <c r="AD237"/>
      <c r="AE237"/>
      <c r="AF237"/>
      <c r="AG237"/>
      <c r="AH237"/>
      <c r="AI237"/>
      <c r="AJ237"/>
      <c r="AK237"/>
      <c r="AL237"/>
      <c r="AM237"/>
      <c r="AN237"/>
      <c r="AO237"/>
      <c r="AP237"/>
      <c r="AQ237"/>
      <c r="AR237"/>
      <c r="AS237"/>
      <c r="AT237"/>
      <c r="AU237"/>
      <c r="AV237"/>
      <c r="AW237"/>
      <c r="AX237"/>
      <c r="AY237"/>
      <c r="AZ237"/>
      <c r="BA237"/>
      <c r="BB237"/>
      <c r="BC237"/>
      <c r="BD237"/>
      <c r="BE237"/>
      <c r="BF237"/>
      <c r="BG237"/>
      <c r="BH237"/>
      <c r="BI237"/>
      <c r="BJ237"/>
      <c r="BK237"/>
      <c r="BL237"/>
      <c r="BM237"/>
      <c r="BN237"/>
      <c r="BO237"/>
      <c r="BP237"/>
      <c r="BQ237"/>
      <c r="BR237"/>
      <c r="BS237"/>
      <c r="BT237"/>
      <c r="BU237"/>
      <c r="BV237"/>
      <c r="BW237"/>
      <c r="BX237"/>
      <c r="BY237"/>
      <c r="BZ237"/>
      <c r="CA237"/>
      <c r="CB237"/>
      <c r="CC237"/>
      <c r="CD237"/>
      <c r="CE237"/>
      <c r="CF237"/>
      <c r="CG237"/>
      <c r="CH237"/>
      <c r="CI237"/>
      <c r="CJ237"/>
      <c r="CK237"/>
      <c r="CL237"/>
      <c r="CM237"/>
      <c r="CN237"/>
      <c r="CO237"/>
      <c r="CP237"/>
      <c r="CQ237"/>
      <c r="CR237"/>
      <c r="CS237"/>
      <c r="CT237"/>
      <c r="CU237"/>
      <c r="CV237"/>
      <c r="CW237"/>
      <c r="CX237"/>
      <c r="CY237"/>
      <c r="CZ237"/>
      <c r="DA237"/>
      <c r="DB237"/>
      <c r="DC237"/>
      <c r="DD237"/>
      <c r="DE237"/>
      <c r="DF237"/>
      <c r="DG237"/>
      <c r="DH237"/>
      <c r="DI237"/>
      <c r="DJ237"/>
      <c r="DK237"/>
      <c r="DL237"/>
      <c r="DM237"/>
      <c r="DN237"/>
      <c r="DO237"/>
      <c r="DP237"/>
      <c r="DQ237"/>
      <c r="DR237"/>
      <c r="DS237"/>
      <c r="DT237"/>
      <c r="DU237"/>
    </row>
    <row r="238" spans="1:125">
      <c r="A238" t="s">
        <v>490</v>
      </c>
      <c r="B238" t="s">
        <v>225</v>
      </c>
      <c r="C238" t="s">
        <v>593</v>
      </c>
      <c r="D238" s="1">
        <v>40000</v>
      </c>
      <c r="E238" s="1">
        <v>1148</v>
      </c>
      <c r="F238" s="1">
        <v>442.65</v>
      </c>
      <c r="G238" s="1">
        <v>1216</v>
      </c>
      <c r="H238" s="1">
        <v>25</v>
      </c>
      <c r="I238" s="1">
        <f>+E238+F238+G238+H238</f>
        <v>2831.65</v>
      </c>
      <c r="J238" s="1">
        <f>D238-I238</f>
        <v>37168.35</v>
      </c>
    </row>
    <row r="239" spans="1:125">
      <c r="A239" s="3" t="s">
        <v>18</v>
      </c>
      <c r="B239" s="3">
        <v>8</v>
      </c>
      <c r="C239" s="3"/>
      <c r="D239" s="4">
        <f t="shared" ref="D239:J239" si="69">SUM(D231:D238)</f>
        <v>334671.39</v>
      </c>
      <c r="E239" s="4">
        <f t="shared" si="69"/>
        <v>9605.07</v>
      </c>
      <c r="F239" s="4">
        <f t="shared" si="69"/>
        <v>10507.969999999998</v>
      </c>
      <c r="G239" s="4">
        <f t="shared" si="69"/>
        <v>10174.01</v>
      </c>
      <c r="H239" s="4">
        <f t="shared" si="69"/>
        <v>200</v>
      </c>
      <c r="I239" s="4">
        <f t="shared" si="69"/>
        <v>30487.050000000003</v>
      </c>
      <c r="J239" s="4">
        <f t="shared" si="69"/>
        <v>304184.33999999997</v>
      </c>
    </row>
    <row r="241" spans="1:125">
      <c r="A241" s="11" t="s">
        <v>179</v>
      </c>
      <c r="B241" s="11"/>
      <c r="C241" s="13"/>
      <c r="D241" s="11"/>
      <c r="E241" s="11"/>
      <c r="F241" s="11"/>
      <c r="G241" s="11"/>
      <c r="H241" s="11"/>
      <c r="I241" s="11"/>
      <c r="J241" s="11"/>
    </row>
    <row r="242" spans="1:125">
      <c r="A242" t="s">
        <v>180</v>
      </c>
      <c r="B242" t="s">
        <v>181</v>
      </c>
      <c r="C242" t="s">
        <v>590</v>
      </c>
      <c r="D242" s="1">
        <v>60000</v>
      </c>
      <c r="E242" s="1">
        <v>1722</v>
      </c>
      <c r="F242" s="1">
        <v>3486.68</v>
      </c>
      <c r="G242" s="1">
        <v>1824</v>
      </c>
      <c r="H242" s="1">
        <v>25</v>
      </c>
      <c r="I242" s="1">
        <v>7057.68</v>
      </c>
      <c r="J242" s="1">
        <f t="shared" ref="J242" si="70">D242-I242</f>
        <v>52942.32</v>
      </c>
    </row>
    <row r="243" spans="1:125">
      <c r="A243" s="3" t="s">
        <v>18</v>
      </c>
      <c r="B243" s="3">
        <v>1</v>
      </c>
      <c r="C243" s="3"/>
      <c r="D243" s="4">
        <f t="shared" ref="D243:J243" si="71">SUM(D242:D242)</f>
        <v>60000</v>
      </c>
      <c r="E243" s="4">
        <f t="shared" si="71"/>
        <v>1722</v>
      </c>
      <c r="F243" s="4">
        <f t="shared" si="71"/>
        <v>3486.68</v>
      </c>
      <c r="G243" s="4">
        <f t="shared" si="71"/>
        <v>1824</v>
      </c>
      <c r="H243" s="4">
        <f t="shared" si="71"/>
        <v>25</v>
      </c>
      <c r="I243" s="4">
        <f t="shared" si="71"/>
        <v>7057.68</v>
      </c>
      <c r="J243" s="4">
        <f t="shared" si="71"/>
        <v>52942.32</v>
      </c>
    </row>
    <row r="245" spans="1:125">
      <c r="A245" s="11" t="s">
        <v>184</v>
      </c>
      <c r="B245" s="11"/>
      <c r="C245" s="13"/>
      <c r="D245" s="11"/>
      <c r="E245" s="11"/>
      <c r="F245" s="11"/>
      <c r="G245" s="11"/>
      <c r="H245" s="11"/>
      <c r="I245" s="11"/>
      <c r="J245" s="11"/>
    </row>
    <row r="246" spans="1:125">
      <c r="A246" t="s">
        <v>185</v>
      </c>
      <c r="B246" t="s">
        <v>170</v>
      </c>
      <c r="C246" t="s">
        <v>590</v>
      </c>
      <c r="D246" s="1">
        <v>65000</v>
      </c>
      <c r="E246" s="1">
        <v>1865.5</v>
      </c>
      <c r="F246" s="1">
        <v>4221.25</v>
      </c>
      <c r="G246" s="1">
        <v>1976</v>
      </c>
      <c r="H246" s="1">
        <v>1056.6199999999999</v>
      </c>
      <c r="I246" s="1">
        <f>E246+F246+G246+H246</f>
        <v>9119.369999999999</v>
      </c>
      <c r="J246" s="1">
        <f>D246-I246</f>
        <v>55880.630000000005</v>
      </c>
    </row>
    <row r="247" spans="1:125">
      <c r="A247" s="3" t="s">
        <v>18</v>
      </c>
      <c r="B247" s="3">
        <v>1</v>
      </c>
      <c r="C247" s="3"/>
      <c r="D247" s="4">
        <f t="shared" ref="D247:J247" si="72">SUM(D246)</f>
        <v>65000</v>
      </c>
      <c r="E247" s="4">
        <f t="shared" si="72"/>
        <v>1865.5</v>
      </c>
      <c r="F247" s="4">
        <f t="shared" si="72"/>
        <v>4221.25</v>
      </c>
      <c r="G247" s="4">
        <f t="shared" si="72"/>
        <v>1976</v>
      </c>
      <c r="H247" s="4">
        <f t="shared" si="72"/>
        <v>1056.6199999999999</v>
      </c>
      <c r="I247" s="4">
        <f t="shared" si="72"/>
        <v>9119.369999999999</v>
      </c>
      <c r="J247" s="4">
        <f t="shared" si="72"/>
        <v>55880.630000000005</v>
      </c>
    </row>
    <row r="249" spans="1:125">
      <c r="A249" s="11" t="s">
        <v>186</v>
      </c>
      <c r="B249" s="11"/>
      <c r="C249" s="13"/>
      <c r="D249" s="11"/>
      <c r="E249" s="11"/>
      <c r="F249" s="11"/>
      <c r="G249" s="11"/>
      <c r="H249" s="11"/>
      <c r="I249" s="11"/>
      <c r="J249" s="11"/>
    </row>
    <row r="250" spans="1:125">
      <c r="A250" t="s">
        <v>492</v>
      </c>
      <c r="B250" t="s">
        <v>199</v>
      </c>
      <c r="C250" t="s">
        <v>593</v>
      </c>
      <c r="D250" s="1">
        <v>75000</v>
      </c>
      <c r="E250" s="1">
        <v>2152.5</v>
      </c>
      <c r="F250" s="1">
        <v>6309.38</v>
      </c>
      <c r="G250" s="1">
        <v>2280</v>
      </c>
      <c r="H250" s="1">
        <v>25</v>
      </c>
      <c r="I250" s="1">
        <f>E250+F250+G250+H250</f>
        <v>10766.880000000001</v>
      </c>
      <c r="J250" s="1">
        <f>D250-I250</f>
        <v>64233.119999999995</v>
      </c>
      <c r="K250"/>
      <c r="L250"/>
      <c r="M250"/>
      <c r="N250"/>
      <c r="O250"/>
      <c r="P250"/>
      <c r="Q250"/>
      <c r="R250"/>
      <c r="S250"/>
      <c r="T250"/>
      <c r="U250"/>
      <c r="V250"/>
      <c r="W250"/>
      <c r="X250"/>
      <c r="Y250"/>
      <c r="Z250"/>
      <c r="AA250"/>
      <c r="AB250"/>
      <c r="AC250"/>
      <c r="AD250"/>
      <c r="AE250"/>
      <c r="AF250"/>
      <c r="AG250"/>
      <c r="AH250"/>
      <c r="AI250"/>
      <c r="AJ250"/>
      <c r="AK250"/>
      <c r="AL250"/>
      <c r="AM250"/>
      <c r="AN250"/>
      <c r="AO250"/>
      <c r="AP250"/>
      <c r="AQ250"/>
      <c r="AR250"/>
      <c r="AS250"/>
      <c r="AT250"/>
      <c r="AU250"/>
      <c r="AV250"/>
      <c r="AW250"/>
      <c r="AX250"/>
      <c r="AY250"/>
      <c r="AZ250"/>
      <c r="BA250"/>
      <c r="BB250"/>
      <c r="BC250"/>
      <c r="BD250"/>
      <c r="BE250"/>
      <c r="BF250"/>
      <c r="BG250"/>
      <c r="BH250"/>
      <c r="BI250"/>
      <c r="BJ250"/>
      <c r="BK250"/>
      <c r="BL250"/>
      <c r="BM250"/>
      <c r="BN250"/>
      <c r="BO250"/>
      <c r="BP250"/>
      <c r="BQ250"/>
      <c r="BR250"/>
      <c r="BS250"/>
      <c r="BT250"/>
      <c r="BU250"/>
      <c r="BV250"/>
      <c r="BW250"/>
      <c r="BX250"/>
      <c r="BY250"/>
      <c r="BZ250"/>
      <c r="CA250"/>
      <c r="CB250"/>
      <c r="CC250"/>
      <c r="CD250"/>
      <c r="CE250"/>
      <c r="CF250"/>
      <c r="CG250"/>
      <c r="CH250"/>
      <c r="CI250"/>
      <c r="CJ250"/>
      <c r="CK250"/>
      <c r="CL250"/>
      <c r="CM250"/>
      <c r="CN250"/>
      <c r="CO250"/>
      <c r="CP250"/>
      <c r="CQ250"/>
      <c r="CR250"/>
      <c r="CS250"/>
      <c r="CT250"/>
      <c r="CU250"/>
      <c r="CV250"/>
      <c r="CW250"/>
      <c r="CX250"/>
      <c r="CY250"/>
      <c r="CZ250"/>
      <c r="DA250"/>
      <c r="DB250"/>
      <c r="DC250"/>
      <c r="DD250"/>
      <c r="DE250"/>
      <c r="DF250"/>
      <c r="DG250"/>
      <c r="DH250"/>
      <c r="DI250"/>
      <c r="DJ250"/>
      <c r="DK250"/>
      <c r="DL250"/>
      <c r="DM250"/>
      <c r="DN250"/>
      <c r="DO250"/>
      <c r="DP250"/>
      <c r="DQ250"/>
      <c r="DR250"/>
      <c r="DS250"/>
      <c r="DT250"/>
      <c r="DU250"/>
    </row>
    <row r="251" spans="1:125">
      <c r="A251" t="s">
        <v>187</v>
      </c>
      <c r="B251" t="s">
        <v>188</v>
      </c>
      <c r="C251" t="s">
        <v>590</v>
      </c>
      <c r="D251" s="1">
        <v>80000</v>
      </c>
      <c r="E251" s="1">
        <v>2296</v>
      </c>
      <c r="F251" s="1">
        <v>7400.87</v>
      </c>
      <c r="G251" s="1">
        <v>2432</v>
      </c>
      <c r="H251" s="1">
        <v>25</v>
      </c>
      <c r="I251" s="1">
        <f t="shared" ref="I251:I254" si="73">E251+F251+G251+H251</f>
        <v>12153.869999999999</v>
      </c>
      <c r="J251" s="1">
        <f t="shared" ref="J251:J254" si="74">D251-I251</f>
        <v>67846.13</v>
      </c>
    </row>
    <row r="252" spans="1:125">
      <c r="A252" t="s">
        <v>189</v>
      </c>
      <c r="B252" t="s">
        <v>95</v>
      </c>
      <c r="C252" t="s">
        <v>593</v>
      </c>
      <c r="D252" s="1">
        <v>16000</v>
      </c>
      <c r="E252" s="1">
        <v>459.2</v>
      </c>
      <c r="F252" s="1">
        <v>0</v>
      </c>
      <c r="G252" s="1">
        <v>486.4</v>
      </c>
      <c r="H252" s="1">
        <v>271</v>
      </c>
      <c r="I252" s="1">
        <f t="shared" si="73"/>
        <v>1216.5999999999999</v>
      </c>
      <c r="J252" s="1">
        <f t="shared" si="74"/>
        <v>14783.4</v>
      </c>
    </row>
    <row r="253" spans="1:125">
      <c r="A253" t="s">
        <v>190</v>
      </c>
      <c r="B253" t="s">
        <v>191</v>
      </c>
      <c r="C253" t="s">
        <v>593</v>
      </c>
      <c r="D253" s="1">
        <v>80000</v>
      </c>
      <c r="E253" s="1">
        <v>2296</v>
      </c>
      <c r="F253" s="1">
        <v>7142.96</v>
      </c>
      <c r="G253" s="1">
        <v>2432</v>
      </c>
      <c r="H253" s="1">
        <v>1596.62</v>
      </c>
      <c r="I253" s="1">
        <f t="shared" si="73"/>
        <v>13467.579999999998</v>
      </c>
      <c r="J253" s="1">
        <f t="shared" si="74"/>
        <v>66532.42</v>
      </c>
    </row>
    <row r="254" spans="1:125">
      <c r="A254" t="s">
        <v>192</v>
      </c>
      <c r="B254" t="s">
        <v>484</v>
      </c>
      <c r="C254" t="s">
        <v>590</v>
      </c>
      <c r="D254" s="1">
        <v>38500</v>
      </c>
      <c r="E254" s="1">
        <v>1104.95</v>
      </c>
      <c r="F254" s="1">
        <v>230.95</v>
      </c>
      <c r="G254" s="1">
        <v>1170.4000000000001</v>
      </c>
      <c r="H254" s="1">
        <v>125</v>
      </c>
      <c r="I254" s="1">
        <f t="shared" si="73"/>
        <v>2631.3</v>
      </c>
      <c r="J254" s="1">
        <f t="shared" si="74"/>
        <v>35868.699999999997</v>
      </c>
    </row>
    <row r="255" spans="1:125">
      <c r="A255" t="s">
        <v>553</v>
      </c>
      <c r="B255" t="s">
        <v>196</v>
      </c>
      <c r="C255" t="s">
        <v>593</v>
      </c>
      <c r="D255" s="1">
        <v>40000</v>
      </c>
      <c r="E255" s="1">
        <v>1148</v>
      </c>
      <c r="F255" s="1">
        <v>442.65</v>
      </c>
      <c r="G255" s="1">
        <v>1216</v>
      </c>
      <c r="H255" s="1">
        <v>25</v>
      </c>
      <c r="I255" s="1">
        <f t="shared" ref="I255:I259" si="75">E255+F255+G255+H255</f>
        <v>2831.65</v>
      </c>
      <c r="J255" s="1">
        <f t="shared" ref="J255:J259" si="76">D255-I255</f>
        <v>37168.35</v>
      </c>
      <c r="K255"/>
      <c r="L255"/>
      <c r="M255"/>
      <c r="N255"/>
      <c r="O255"/>
      <c r="P255"/>
      <c r="Q255"/>
      <c r="R255"/>
      <c r="S255"/>
      <c r="T255"/>
      <c r="U255"/>
      <c r="V255"/>
      <c r="W255"/>
      <c r="X255"/>
      <c r="Y255"/>
      <c r="Z255"/>
      <c r="AA255"/>
      <c r="AB255"/>
      <c r="AC255"/>
      <c r="AD255"/>
      <c r="AE255"/>
      <c r="AF255"/>
      <c r="AG255"/>
      <c r="AH255"/>
      <c r="AI255"/>
      <c r="AJ255"/>
      <c r="AK255"/>
      <c r="AL255"/>
      <c r="AM255"/>
      <c r="AN255"/>
      <c r="AO255"/>
      <c r="AP255"/>
      <c r="AQ255"/>
      <c r="AR255"/>
      <c r="AS255"/>
      <c r="AT255"/>
      <c r="AU255"/>
      <c r="AV255"/>
      <c r="AW255"/>
      <c r="AX255"/>
      <c r="AY255"/>
      <c r="AZ255"/>
      <c r="BA255"/>
      <c r="BB255"/>
      <c r="BC255"/>
      <c r="BD255"/>
      <c r="BE255"/>
      <c r="BF255"/>
      <c r="BG255"/>
      <c r="BH255"/>
      <c r="BI255"/>
      <c r="BJ255"/>
      <c r="BK255"/>
      <c r="BL255"/>
      <c r="BM255"/>
      <c r="BN255"/>
      <c r="BO255"/>
      <c r="BP255"/>
      <c r="BQ255"/>
      <c r="BR255"/>
      <c r="BS255"/>
      <c r="BT255"/>
      <c r="BU255"/>
      <c r="BV255"/>
      <c r="BW255"/>
      <c r="BX255"/>
      <c r="BY255"/>
      <c r="BZ255"/>
      <c r="CA255"/>
      <c r="CB255"/>
      <c r="CC255"/>
      <c r="CD255"/>
      <c r="CE255"/>
      <c r="CF255"/>
      <c r="CG255"/>
      <c r="CH255"/>
      <c r="CI255"/>
      <c r="CJ255"/>
      <c r="CK255"/>
      <c r="CL255"/>
      <c r="CM255"/>
      <c r="CN255"/>
      <c r="CO255"/>
      <c r="CP255"/>
      <c r="CQ255"/>
      <c r="CR255"/>
      <c r="CS255"/>
      <c r="CT255"/>
      <c r="CU255"/>
      <c r="CV255"/>
      <c r="CW255"/>
      <c r="CX255"/>
      <c r="CY255"/>
      <c r="CZ255"/>
      <c r="DA255"/>
      <c r="DB255"/>
      <c r="DC255"/>
      <c r="DD255"/>
      <c r="DE255"/>
      <c r="DF255"/>
      <c r="DG255"/>
      <c r="DH255"/>
      <c r="DI255"/>
      <c r="DJ255"/>
      <c r="DK255"/>
      <c r="DL255"/>
      <c r="DM255"/>
      <c r="DN255"/>
      <c r="DO255"/>
      <c r="DP255"/>
      <c r="DQ255"/>
      <c r="DR255"/>
      <c r="DS255"/>
      <c r="DT255"/>
      <c r="DU255"/>
    </row>
    <row r="256" spans="1:125">
      <c r="A256" t="s">
        <v>552</v>
      </c>
      <c r="B256" t="s">
        <v>551</v>
      </c>
      <c r="C256" t="s">
        <v>593</v>
      </c>
      <c r="D256" s="1">
        <v>58000</v>
      </c>
      <c r="E256" s="1">
        <v>1664.6</v>
      </c>
      <c r="F256" s="1">
        <v>3110.32</v>
      </c>
      <c r="G256" s="1">
        <v>1763.2</v>
      </c>
      <c r="H256" s="1">
        <v>25</v>
      </c>
      <c r="I256" s="1">
        <f t="shared" si="75"/>
        <v>6563.12</v>
      </c>
      <c r="J256" s="1">
        <f t="shared" si="76"/>
        <v>51436.88</v>
      </c>
      <c r="K256"/>
      <c r="L256"/>
      <c r="M256"/>
      <c r="N256"/>
      <c r="O256"/>
      <c r="P256"/>
      <c r="Q256"/>
      <c r="R256"/>
      <c r="S256"/>
      <c r="T256"/>
      <c r="U256"/>
      <c r="V256"/>
      <c r="W256"/>
      <c r="X256"/>
      <c r="Y256"/>
      <c r="Z256"/>
      <c r="AA256"/>
      <c r="AB256"/>
      <c r="AC256"/>
      <c r="AD256"/>
      <c r="AE256"/>
      <c r="AF256"/>
      <c r="AG256"/>
      <c r="AH256"/>
      <c r="AI256"/>
      <c r="AJ256"/>
      <c r="AK256"/>
      <c r="AL256"/>
      <c r="AM256"/>
      <c r="AN256"/>
      <c r="AO256"/>
      <c r="AP256"/>
      <c r="AQ256"/>
      <c r="AR256"/>
      <c r="AS256"/>
      <c r="AT256"/>
      <c r="AU256"/>
      <c r="AV256"/>
      <c r="AW256"/>
      <c r="AX256"/>
      <c r="AY256"/>
      <c r="AZ256"/>
      <c r="BA256"/>
      <c r="BB256"/>
      <c r="BC256"/>
      <c r="BD256"/>
      <c r="BE256"/>
      <c r="BF256"/>
      <c r="BG256"/>
      <c r="BH256"/>
      <c r="BI256"/>
      <c r="BJ256"/>
      <c r="BK256"/>
      <c r="BL256"/>
      <c r="BM256"/>
      <c r="BN256"/>
      <c r="BO256"/>
      <c r="BP256"/>
      <c r="BQ256"/>
      <c r="BR256"/>
      <c r="BS256"/>
      <c r="BT256"/>
      <c r="BU256"/>
      <c r="BV256"/>
      <c r="BW256"/>
      <c r="BX256"/>
      <c r="BY256"/>
      <c r="BZ256"/>
      <c r="CA256"/>
      <c r="CB256"/>
      <c r="CC256"/>
      <c r="CD256"/>
      <c r="CE256"/>
      <c r="CF256"/>
      <c r="CG256"/>
      <c r="CH256"/>
      <c r="CI256"/>
      <c r="CJ256"/>
      <c r="CK256"/>
      <c r="CL256"/>
      <c r="CM256"/>
      <c r="CN256"/>
      <c r="CO256"/>
      <c r="CP256"/>
      <c r="CQ256"/>
      <c r="CR256"/>
      <c r="CS256"/>
      <c r="CT256"/>
      <c r="CU256"/>
      <c r="CV256"/>
      <c r="CW256"/>
      <c r="CX256"/>
      <c r="CY256"/>
      <c r="CZ256"/>
      <c r="DA256"/>
      <c r="DB256"/>
      <c r="DC256"/>
      <c r="DD256"/>
      <c r="DE256"/>
      <c r="DF256"/>
      <c r="DG256"/>
      <c r="DH256"/>
      <c r="DI256"/>
      <c r="DJ256"/>
      <c r="DK256"/>
      <c r="DL256"/>
      <c r="DM256"/>
      <c r="DN256"/>
      <c r="DO256"/>
      <c r="DP256"/>
      <c r="DQ256"/>
      <c r="DR256"/>
      <c r="DS256"/>
      <c r="DT256"/>
      <c r="DU256"/>
    </row>
    <row r="257" spans="1:125">
      <c r="A257" t="s">
        <v>494</v>
      </c>
      <c r="B257" t="s">
        <v>26</v>
      </c>
      <c r="C257" t="s">
        <v>593</v>
      </c>
      <c r="D257" s="1">
        <v>40000</v>
      </c>
      <c r="E257" s="1">
        <v>1148</v>
      </c>
      <c r="F257" s="1">
        <v>442.65</v>
      </c>
      <c r="G257" s="1">
        <v>1216</v>
      </c>
      <c r="H257" s="1">
        <v>25</v>
      </c>
      <c r="I257" s="1">
        <f t="shared" si="75"/>
        <v>2831.65</v>
      </c>
      <c r="J257" s="1">
        <f t="shared" si="76"/>
        <v>37168.35</v>
      </c>
      <c r="K257"/>
      <c r="L257"/>
      <c r="M257"/>
      <c r="N257"/>
      <c r="O257"/>
      <c r="P257"/>
      <c r="Q257"/>
      <c r="R257"/>
      <c r="S257"/>
      <c r="T257"/>
      <c r="U257"/>
      <c r="V257"/>
      <c r="W257"/>
      <c r="X257"/>
      <c r="Y257"/>
      <c r="Z257"/>
      <c r="AA257"/>
      <c r="AB257"/>
      <c r="AC257"/>
      <c r="AD257"/>
      <c r="AE257"/>
      <c r="AF257"/>
      <c r="AG257"/>
      <c r="AH257"/>
      <c r="AI257"/>
      <c r="AJ257"/>
      <c r="AK257"/>
      <c r="AL257"/>
      <c r="AM257"/>
      <c r="AN257"/>
      <c r="AO257"/>
      <c r="AP257"/>
      <c r="AQ257"/>
      <c r="AR257"/>
      <c r="AS257"/>
      <c r="AT257"/>
      <c r="AU257"/>
      <c r="AV257"/>
      <c r="AW257"/>
      <c r="AX257"/>
      <c r="AY257"/>
      <c r="AZ257"/>
      <c r="BA257"/>
      <c r="BB257"/>
      <c r="BC257"/>
      <c r="BD257"/>
      <c r="BE257"/>
      <c r="BF257"/>
      <c r="BG257"/>
      <c r="BH257"/>
      <c r="BI257"/>
      <c r="BJ257"/>
      <c r="BK257"/>
      <c r="BL257"/>
      <c r="BM257"/>
      <c r="BN257"/>
      <c r="BO257"/>
      <c r="BP257"/>
      <c r="BQ257"/>
      <c r="BR257"/>
      <c r="BS257"/>
      <c r="BT257"/>
      <c r="BU257"/>
      <c r="BV257"/>
      <c r="BW257"/>
      <c r="BX257"/>
      <c r="BY257"/>
      <c r="BZ257"/>
      <c r="CA257"/>
      <c r="CB257"/>
      <c r="CC257"/>
      <c r="CD257"/>
      <c r="CE257"/>
      <c r="CF257"/>
      <c r="CG257"/>
      <c r="CH257"/>
      <c r="CI257"/>
      <c r="CJ257"/>
      <c r="CK257"/>
      <c r="CL257"/>
      <c r="CM257"/>
      <c r="CN257"/>
      <c r="CO257"/>
      <c r="CP257"/>
      <c r="CQ257"/>
      <c r="CR257"/>
      <c r="CS257"/>
      <c r="CT257"/>
      <c r="CU257"/>
      <c r="CV257"/>
      <c r="CW257"/>
      <c r="CX257"/>
      <c r="CY257"/>
      <c r="CZ257"/>
      <c r="DA257"/>
      <c r="DB257"/>
      <c r="DC257"/>
      <c r="DD257"/>
      <c r="DE257"/>
      <c r="DF257"/>
      <c r="DG257"/>
      <c r="DH257"/>
      <c r="DI257"/>
      <c r="DJ257"/>
      <c r="DK257"/>
      <c r="DL257"/>
      <c r="DM257"/>
      <c r="DN257"/>
      <c r="DO257"/>
      <c r="DP257"/>
      <c r="DQ257"/>
      <c r="DR257"/>
      <c r="DS257"/>
      <c r="DT257"/>
      <c r="DU257"/>
    </row>
    <row r="258" spans="1:125">
      <c r="A258" t="s">
        <v>193</v>
      </c>
      <c r="B258" t="s">
        <v>23</v>
      </c>
      <c r="C258" t="s">
        <v>593</v>
      </c>
      <c r="D258" s="1">
        <v>125000</v>
      </c>
      <c r="E258" s="1">
        <v>3587.5</v>
      </c>
      <c r="F258" s="1">
        <v>18037.22</v>
      </c>
      <c r="G258" s="1">
        <v>3595.1</v>
      </c>
      <c r="H258" s="1">
        <v>25</v>
      </c>
      <c r="I258" s="1">
        <f t="shared" si="75"/>
        <v>25244.82</v>
      </c>
      <c r="J258" s="1">
        <f t="shared" si="76"/>
        <v>99755.18</v>
      </c>
    </row>
    <row r="259" spans="1:125">
      <c r="A259" t="s">
        <v>554</v>
      </c>
      <c r="B259" t="s">
        <v>106</v>
      </c>
      <c r="C259" t="s">
        <v>593</v>
      </c>
      <c r="D259" s="1">
        <v>32000</v>
      </c>
      <c r="E259" s="1">
        <v>918.4</v>
      </c>
      <c r="F259" s="1">
        <v>0</v>
      </c>
      <c r="G259" s="1">
        <v>972.8</v>
      </c>
      <c r="H259" s="1">
        <v>25</v>
      </c>
      <c r="I259" s="1">
        <f t="shared" si="75"/>
        <v>1916.1999999999998</v>
      </c>
      <c r="J259" s="1">
        <f t="shared" si="76"/>
        <v>30083.8</v>
      </c>
      <c r="K259"/>
      <c r="L259"/>
      <c r="M259"/>
      <c r="N259"/>
      <c r="O259"/>
      <c r="P259"/>
      <c r="Q259"/>
      <c r="R259"/>
      <c r="S259"/>
      <c r="T259"/>
      <c r="U259"/>
      <c r="V259"/>
      <c r="W259"/>
      <c r="X259"/>
      <c r="Y259"/>
      <c r="Z259"/>
      <c r="AA259"/>
      <c r="AB259"/>
      <c r="AC259"/>
      <c r="AD259"/>
      <c r="AE259"/>
      <c r="AF259"/>
      <c r="AG259"/>
      <c r="AH259"/>
      <c r="AI259"/>
      <c r="AJ259"/>
      <c r="AK259"/>
      <c r="AL259"/>
      <c r="AM259"/>
      <c r="AN259"/>
      <c r="AO259"/>
      <c r="AP259"/>
      <c r="AQ259"/>
      <c r="AR259"/>
      <c r="AS259"/>
      <c r="AT259"/>
      <c r="AU259"/>
      <c r="AV259"/>
      <c r="AW259"/>
      <c r="AX259"/>
      <c r="AY259"/>
      <c r="AZ259"/>
      <c r="BA259"/>
      <c r="BB259"/>
      <c r="BC259"/>
      <c r="BD259"/>
      <c r="BE259"/>
      <c r="BF259"/>
      <c r="BG259"/>
      <c r="BH259"/>
      <c r="BI259"/>
      <c r="BJ259"/>
      <c r="BK259"/>
      <c r="BL259"/>
      <c r="BM259"/>
      <c r="BN259"/>
      <c r="BO259"/>
      <c r="BP259"/>
      <c r="BQ259"/>
      <c r="BR259"/>
      <c r="BS259"/>
      <c r="BT259"/>
      <c r="BU259"/>
      <c r="BV259"/>
      <c r="BW259"/>
      <c r="BX259"/>
      <c r="BY259"/>
      <c r="BZ259"/>
      <c r="CA259"/>
      <c r="CB259"/>
      <c r="CC259"/>
      <c r="CD259"/>
      <c r="CE259"/>
      <c r="CF259"/>
      <c r="CG259"/>
      <c r="CH259"/>
      <c r="CI259"/>
      <c r="CJ259"/>
      <c r="CK259"/>
      <c r="CL259"/>
      <c r="CM259"/>
      <c r="CN259"/>
      <c r="CO259"/>
      <c r="CP259"/>
      <c r="CQ259"/>
      <c r="CR259"/>
      <c r="CS259"/>
      <c r="CT259"/>
      <c r="CU259"/>
      <c r="CV259"/>
      <c r="CW259"/>
      <c r="CX259"/>
      <c r="CY259"/>
      <c r="CZ259"/>
      <c r="DA259"/>
      <c r="DB259"/>
      <c r="DC259"/>
      <c r="DD259"/>
      <c r="DE259"/>
      <c r="DF259"/>
      <c r="DG259"/>
      <c r="DH259"/>
      <c r="DI259"/>
      <c r="DJ259"/>
      <c r="DK259"/>
      <c r="DL259"/>
      <c r="DM259"/>
      <c r="DN259"/>
      <c r="DO259"/>
      <c r="DP259"/>
      <c r="DQ259"/>
      <c r="DR259"/>
      <c r="DS259"/>
      <c r="DT259"/>
      <c r="DU259"/>
    </row>
    <row r="260" spans="1:125">
      <c r="A260" s="3" t="s">
        <v>18</v>
      </c>
      <c r="B260" s="3">
        <v>10</v>
      </c>
      <c r="C260" s="3"/>
      <c r="D260" s="4">
        <f t="shared" ref="D260:J260" si="77">SUM(D250:D259)</f>
        <v>584500</v>
      </c>
      <c r="E260" s="4">
        <f t="shared" si="77"/>
        <v>16775.150000000001</v>
      </c>
      <c r="F260" s="4">
        <f t="shared" si="77"/>
        <v>43117</v>
      </c>
      <c r="G260" s="4">
        <f t="shared" si="77"/>
        <v>17563.899999999998</v>
      </c>
      <c r="H260" s="4">
        <f t="shared" si="77"/>
        <v>2167.62</v>
      </c>
      <c r="I260" s="4">
        <f t="shared" si="77"/>
        <v>79623.67</v>
      </c>
      <c r="J260" s="4">
        <f t="shared" si="77"/>
        <v>504876.32999999996</v>
      </c>
    </row>
    <row r="262" spans="1:125">
      <c r="A262" s="11" t="s">
        <v>194</v>
      </c>
      <c r="B262" s="11"/>
      <c r="C262" s="13"/>
      <c r="D262" s="11"/>
      <c r="E262" s="11"/>
      <c r="F262" s="11"/>
      <c r="G262" s="11"/>
      <c r="H262" s="11"/>
      <c r="I262" s="11"/>
      <c r="J262" s="11"/>
    </row>
    <row r="263" spans="1:125">
      <c r="A263" t="s">
        <v>195</v>
      </c>
      <c r="B263" t="s">
        <v>196</v>
      </c>
      <c r="C263" t="s">
        <v>590</v>
      </c>
      <c r="D263" s="1">
        <v>65000</v>
      </c>
      <c r="E263" s="1">
        <v>1865.5</v>
      </c>
      <c r="F263" s="1">
        <v>4427.58</v>
      </c>
      <c r="G263" s="1">
        <v>1976</v>
      </c>
      <c r="H263" s="1">
        <v>125</v>
      </c>
      <c r="I263" s="1">
        <f t="shared" ref="I263:I267" si="78">E263+F263+G263+H263</f>
        <v>8394.08</v>
      </c>
      <c r="J263" s="1">
        <f t="shared" ref="J263:J267" si="79">D263-I263</f>
        <v>56605.919999999998</v>
      </c>
    </row>
    <row r="264" spans="1:125">
      <c r="A264" t="s">
        <v>197</v>
      </c>
      <c r="B264" t="s">
        <v>493</v>
      </c>
      <c r="C264" t="s">
        <v>590</v>
      </c>
      <c r="D264" s="1">
        <v>65000</v>
      </c>
      <c r="E264" s="1">
        <v>1865.5</v>
      </c>
      <c r="F264" s="1">
        <v>4221.25</v>
      </c>
      <c r="G264" s="1">
        <v>1976</v>
      </c>
      <c r="H264" s="1">
        <v>1056.6199999999999</v>
      </c>
      <c r="I264" s="1">
        <f t="shared" si="78"/>
        <v>9119.369999999999</v>
      </c>
      <c r="J264" s="1">
        <f t="shared" si="79"/>
        <v>55880.630000000005</v>
      </c>
    </row>
    <row r="265" spans="1:125">
      <c r="A265" t="s">
        <v>198</v>
      </c>
      <c r="B265" t="s">
        <v>199</v>
      </c>
      <c r="C265" t="s">
        <v>590</v>
      </c>
      <c r="D265" s="1">
        <v>55000</v>
      </c>
      <c r="E265" s="1">
        <v>1578.5</v>
      </c>
      <c r="F265" s="1">
        <v>2559.6799999999998</v>
      </c>
      <c r="G265" s="1">
        <v>1672</v>
      </c>
      <c r="H265" s="1">
        <v>25</v>
      </c>
      <c r="I265" s="1">
        <f t="shared" si="78"/>
        <v>5835.18</v>
      </c>
      <c r="J265" s="1">
        <f t="shared" si="79"/>
        <v>49164.82</v>
      </c>
    </row>
    <row r="266" spans="1:125">
      <c r="A266" t="s">
        <v>200</v>
      </c>
      <c r="B266" t="s">
        <v>23</v>
      </c>
      <c r="C266" t="s">
        <v>590</v>
      </c>
      <c r="D266" s="1">
        <v>80000</v>
      </c>
      <c r="E266" s="1">
        <v>2296</v>
      </c>
      <c r="F266" s="1">
        <v>7400.87</v>
      </c>
      <c r="G266" s="1">
        <v>2432</v>
      </c>
      <c r="H266" s="1">
        <v>165</v>
      </c>
      <c r="I266" s="1">
        <f t="shared" si="78"/>
        <v>12293.869999999999</v>
      </c>
      <c r="J266" s="1">
        <f t="shared" si="79"/>
        <v>67706.13</v>
      </c>
    </row>
    <row r="267" spans="1:125">
      <c r="A267" t="s">
        <v>201</v>
      </c>
      <c r="B267" t="s">
        <v>199</v>
      </c>
      <c r="C267" t="s">
        <v>590</v>
      </c>
      <c r="D267" s="1">
        <v>55000</v>
      </c>
      <c r="E267" s="1">
        <v>1578.5</v>
      </c>
      <c r="F267" s="1">
        <v>2559.6799999999998</v>
      </c>
      <c r="G267" s="1">
        <v>1672</v>
      </c>
      <c r="H267" s="1">
        <v>25</v>
      </c>
      <c r="I267" s="1">
        <f t="shared" si="78"/>
        <v>5835.18</v>
      </c>
      <c r="J267" s="1">
        <f t="shared" si="79"/>
        <v>49164.82</v>
      </c>
    </row>
    <row r="268" spans="1:125">
      <c r="A268" s="3" t="s">
        <v>18</v>
      </c>
      <c r="B268" s="3">
        <v>5</v>
      </c>
      <c r="C268" s="3"/>
      <c r="D268" s="4">
        <f t="shared" ref="D268:J268" si="80">SUM(D263:D267)</f>
        <v>320000</v>
      </c>
      <c r="E268" s="4">
        <f t="shared" si="80"/>
        <v>9184</v>
      </c>
      <c r="F268" s="4">
        <f t="shared" si="80"/>
        <v>21169.06</v>
      </c>
      <c r="G268" s="4">
        <f t="shared" si="80"/>
        <v>9728</v>
      </c>
      <c r="H268" s="4">
        <f t="shared" si="80"/>
        <v>1396.62</v>
      </c>
      <c r="I268" s="4">
        <f t="shared" si="80"/>
        <v>41477.68</v>
      </c>
      <c r="J268" s="4">
        <f t="shared" si="80"/>
        <v>278522.32</v>
      </c>
    </row>
    <row r="270" spans="1:125">
      <c r="A270" s="11" t="s">
        <v>202</v>
      </c>
      <c r="B270" s="11"/>
      <c r="C270" s="13"/>
      <c r="D270" s="11"/>
      <c r="E270" s="11"/>
      <c r="F270" s="11"/>
      <c r="G270" s="11"/>
      <c r="H270" s="11"/>
      <c r="I270" s="11"/>
      <c r="J270" s="11"/>
    </row>
    <row r="271" spans="1:125">
      <c r="A271" t="s">
        <v>203</v>
      </c>
      <c r="B271" t="s">
        <v>485</v>
      </c>
      <c r="C271" t="s">
        <v>590</v>
      </c>
      <c r="D271" s="1">
        <v>40000</v>
      </c>
      <c r="E271" s="1">
        <v>1148</v>
      </c>
      <c r="F271" s="1">
        <v>442.65</v>
      </c>
      <c r="G271" s="1">
        <v>1216</v>
      </c>
      <c r="H271" s="1">
        <v>125</v>
      </c>
      <c r="I271" s="1">
        <f t="shared" ref="I271:I273" si="81">E271+F271+G271+H271</f>
        <v>2931.65</v>
      </c>
      <c r="J271" s="1">
        <f t="shared" ref="J271:J273" si="82">D271-I271</f>
        <v>37068.35</v>
      </c>
    </row>
    <row r="272" spans="1:125">
      <c r="A272" t="s">
        <v>205</v>
      </c>
      <c r="B272" t="s">
        <v>486</v>
      </c>
      <c r="C272" t="s">
        <v>590</v>
      </c>
      <c r="D272" s="1">
        <v>40000</v>
      </c>
      <c r="E272" s="1">
        <v>1148</v>
      </c>
      <c r="F272" s="1">
        <v>287.91000000000003</v>
      </c>
      <c r="G272" s="1">
        <v>1216</v>
      </c>
      <c r="H272" s="1">
        <v>4676.62</v>
      </c>
      <c r="I272" s="1">
        <f t="shared" si="81"/>
        <v>7328.53</v>
      </c>
      <c r="J272" s="1">
        <f t="shared" si="82"/>
        <v>32671.47</v>
      </c>
    </row>
    <row r="273" spans="1:125">
      <c r="A273" t="s">
        <v>206</v>
      </c>
      <c r="B273" t="s">
        <v>486</v>
      </c>
      <c r="C273" t="s">
        <v>590</v>
      </c>
      <c r="D273" s="1">
        <v>40000</v>
      </c>
      <c r="E273" s="1">
        <v>1148</v>
      </c>
      <c r="F273" s="1">
        <v>442.65</v>
      </c>
      <c r="G273" s="1">
        <v>1216</v>
      </c>
      <c r="H273" s="1">
        <v>25</v>
      </c>
      <c r="I273" s="1">
        <f t="shared" si="81"/>
        <v>2831.65</v>
      </c>
      <c r="J273" s="1">
        <f t="shared" si="82"/>
        <v>37168.35</v>
      </c>
    </row>
    <row r="274" spans="1:125">
      <c r="A274" s="3" t="s">
        <v>18</v>
      </c>
      <c r="B274" s="3">
        <v>3</v>
      </c>
      <c r="C274" s="3"/>
      <c r="D274" s="4">
        <f t="shared" ref="D274:J274" si="83">SUM(D271:D273)</f>
        <v>120000</v>
      </c>
      <c r="E274" s="4">
        <f t="shared" si="83"/>
        <v>3444</v>
      </c>
      <c r="F274" s="4">
        <f t="shared" si="83"/>
        <v>1173.21</v>
      </c>
      <c r="G274" s="4">
        <f t="shared" si="83"/>
        <v>3648</v>
      </c>
      <c r="H274" s="4">
        <f t="shared" si="83"/>
        <v>4826.62</v>
      </c>
      <c r="I274" s="4">
        <f t="shared" si="83"/>
        <v>13091.83</v>
      </c>
      <c r="J274" s="4">
        <f t="shared" si="83"/>
        <v>106908.17000000001</v>
      </c>
    </row>
    <row r="276" spans="1:125">
      <c r="A276" s="11" t="s">
        <v>495</v>
      </c>
    </row>
    <row r="277" spans="1:125">
      <c r="A277" t="s">
        <v>497</v>
      </c>
      <c r="B277" t="s">
        <v>21</v>
      </c>
      <c r="C277" t="s">
        <v>593</v>
      </c>
      <c r="D277" s="1">
        <v>28000</v>
      </c>
      <c r="E277" s="1">
        <v>803.6</v>
      </c>
      <c r="F277" s="1">
        <v>0</v>
      </c>
      <c r="G277" s="1">
        <v>851.2</v>
      </c>
      <c r="H277" s="1">
        <v>25</v>
      </c>
      <c r="I277" s="1">
        <f>E277+F277+G277+H277</f>
        <v>1679.8000000000002</v>
      </c>
      <c r="J277" s="1">
        <f>D277-I277</f>
        <v>26320.2</v>
      </c>
      <c r="K277"/>
      <c r="L277"/>
      <c r="M277"/>
      <c r="N277"/>
      <c r="O277"/>
      <c r="P277"/>
      <c r="Q277"/>
      <c r="R277"/>
      <c r="S277"/>
      <c r="T277"/>
      <c r="U277"/>
      <c r="V277"/>
      <c r="W277"/>
      <c r="X277"/>
      <c r="Y277"/>
      <c r="Z277"/>
      <c r="AA277"/>
      <c r="AB277"/>
      <c r="AC277"/>
      <c r="AD277"/>
      <c r="AE277"/>
      <c r="AF277"/>
      <c r="AG277"/>
      <c r="AH277"/>
      <c r="AI277"/>
      <c r="AJ277"/>
      <c r="AK277"/>
      <c r="AL277"/>
      <c r="AM277"/>
      <c r="AN277"/>
      <c r="AO277"/>
      <c r="AP277"/>
      <c r="AQ277"/>
      <c r="AR277"/>
      <c r="AS277"/>
      <c r="AT277"/>
      <c r="AU277"/>
      <c r="AV277"/>
      <c r="AW277"/>
      <c r="AX277"/>
      <c r="AY277"/>
      <c r="AZ277"/>
      <c r="BA277"/>
      <c r="BB277"/>
      <c r="BC277"/>
      <c r="BD277"/>
      <c r="BE277"/>
      <c r="BF277"/>
      <c r="BG277"/>
      <c r="BH277"/>
      <c r="BI277"/>
      <c r="BJ277"/>
      <c r="BK277"/>
      <c r="BL277"/>
      <c r="BM277"/>
      <c r="BN277"/>
      <c r="BO277"/>
      <c r="BP277"/>
      <c r="BQ277"/>
      <c r="BR277"/>
      <c r="BS277"/>
      <c r="BT277"/>
      <c r="BU277"/>
      <c r="BV277"/>
      <c r="BW277"/>
      <c r="BX277"/>
      <c r="BY277"/>
      <c r="BZ277"/>
      <c r="CA277"/>
      <c r="CB277"/>
      <c r="CC277"/>
      <c r="CD277"/>
      <c r="CE277"/>
      <c r="CF277"/>
      <c r="CG277"/>
      <c r="CH277"/>
      <c r="CI277"/>
      <c r="CJ277"/>
      <c r="CK277"/>
      <c r="CL277"/>
      <c r="CM277"/>
      <c r="CN277"/>
      <c r="CO277"/>
      <c r="CP277"/>
      <c r="CQ277"/>
      <c r="CR277"/>
      <c r="CS277"/>
      <c r="CT277"/>
      <c r="CU277"/>
      <c r="CV277"/>
      <c r="CW277"/>
      <c r="CX277"/>
      <c r="CY277"/>
      <c r="CZ277"/>
      <c r="DA277"/>
      <c r="DB277"/>
      <c r="DC277"/>
      <c r="DD277"/>
      <c r="DE277"/>
      <c r="DF277"/>
      <c r="DG277"/>
      <c r="DH277"/>
      <c r="DI277"/>
      <c r="DJ277"/>
      <c r="DK277"/>
      <c r="DL277"/>
      <c r="DM277"/>
      <c r="DN277"/>
      <c r="DO277"/>
      <c r="DP277"/>
      <c r="DQ277"/>
      <c r="DR277"/>
      <c r="DS277"/>
      <c r="DT277"/>
      <c r="DU277"/>
    </row>
    <row r="278" spans="1:125">
      <c r="A278" t="s">
        <v>496</v>
      </c>
      <c r="B278" t="s">
        <v>196</v>
      </c>
      <c r="C278" t="s">
        <v>593</v>
      </c>
      <c r="D278" s="1">
        <v>35000</v>
      </c>
      <c r="E278" s="1">
        <v>1004.5</v>
      </c>
      <c r="F278" s="1">
        <v>0</v>
      </c>
      <c r="G278" s="1">
        <v>1064</v>
      </c>
      <c r="H278" s="1">
        <v>25</v>
      </c>
      <c r="I278" s="1">
        <f>E278+F278+G278+H278</f>
        <v>2093.5</v>
      </c>
      <c r="J278" s="1">
        <f>D278-I278</f>
        <v>32906.5</v>
      </c>
      <c r="K278"/>
      <c r="L278"/>
      <c r="M278"/>
      <c r="N278"/>
      <c r="O278"/>
      <c r="P278"/>
      <c r="Q278"/>
      <c r="R278"/>
      <c r="S278"/>
      <c r="T278"/>
      <c r="U278"/>
      <c r="V278"/>
      <c r="W278"/>
      <c r="X278"/>
      <c r="Y278"/>
      <c r="Z278"/>
      <c r="AA278"/>
      <c r="AB278"/>
      <c r="AC278"/>
      <c r="AD278"/>
      <c r="AE278"/>
      <c r="AF278"/>
      <c r="AG278"/>
      <c r="AH278"/>
      <c r="AI278"/>
      <c r="AJ278"/>
      <c r="AK278"/>
      <c r="AL278"/>
      <c r="AM278"/>
      <c r="AN278"/>
      <c r="AO278"/>
      <c r="AP278"/>
      <c r="AQ278"/>
      <c r="AR278"/>
      <c r="AS278"/>
      <c r="AT278"/>
      <c r="AU278"/>
      <c r="AV278"/>
      <c r="AW278"/>
      <c r="AX278"/>
      <c r="AY278"/>
      <c r="AZ278"/>
      <c r="BA278"/>
      <c r="BB278"/>
      <c r="BC278"/>
      <c r="BD278"/>
      <c r="BE278"/>
      <c r="BF278"/>
      <c r="BG278"/>
      <c r="BH278"/>
      <c r="BI278"/>
      <c r="BJ278"/>
      <c r="BK278"/>
      <c r="BL278"/>
      <c r="BM278"/>
      <c r="BN278"/>
      <c r="BO278"/>
      <c r="BP278"/>
      <c r="BQ278"/>
      <c r="BR278"/>
      <c r="BS278"/>
      <c r="BT278"/>
      <c r="BU278"/>
      <c r="BV278"/>
      <c r="BW278"/>
      <c r="BX278"/>
      <c r="BY278"/>
      <c r="BZ278"/>
      <c r="CA278"/>
      <c r="CB278"/>
      <c r="CC278"/>
      <c r="CD278"/>
      <c r="CE278"/>
      <c r="CF278"/>
      <c r="CG278"/>
      <c r="CH278"/>
      <c r="CI278"/>
      <c r="CJ278"/>
      <c r="CK278"/>
      <c r="CL278"/>
      <c r="CM278"/>
      <c r="CN278"/>
      <c r="CO278"/>
      <c r="CP278"/>
      <c r="CQ278"/>
      <c r="CR278"/>
      <c r="CS278"/>
      <c r="CT278"/>
      <c r="CU278"/>
      <c r="CV278"/>
      <c r="CW278"/>
      <c r="CX278"/>
      <c r="CY278"/>
      <c r="CZ278"/>
      <c r="DA278"/>
      <c r="DB278"/>
      <c r="DC278"/>
      <c r="DD278"/>
      <c r="DE278"/>
      <c r="DF278"/>
      <c r="DG278"/>
      <c r="DH278"/>
      <c r="DI278"/>
      <c r="DJ278"/>
      <c r="DK278"/>
      <c r="DL278"/>
      <c r="DM278"/>
      <c r="DN278"/>
      <c r="DO278"/>
      <c r="DP278"/>
      <c r="DQ278"/>
      <c r="DR278"/>
      <c r="DS278"/>
      <c r="DT278"/>
      <c r="DU278"/>
    </row>
    <row r="279" spans="1:125">
      <c r="A279" s="3" t="s">
        <v>18</v>
      </c>
      <c r="B279" s="3">
        <v>2</v>
      </c>
      <c r="C279" s="3"/>
      <c r="D279" s="4">
        <f t="shared" ref="D279:J279" si="84">SUM(D276:D278)</f>
        <v>63000</v>
      </c>
      <c r="E279" s="4">
        <f t="shared" si="84"/>
        <v>1808.1</v>
      </c>
      <c r="F279" s="4">
        <f t="shared" si="84"/>
        <v>0</v>
      </c>
      <c r="G279" s="4">
        <f t="shared" si="84"/>
        <v>1915.2</v>
      </c>
      <c r="H279" s="4">
        <f t="shared" si="84"/>
        <v>50</v>
      </c>
      <c r="I279" s="4">
        <f t="shared" si="84"/>
        <v>3773.3</v>
      </c>
      <c r="J279" s="4">
        <f t="shared" si="84"/>
        <v>59226.7</v>
      </c>
    </row>
    <row r="281" spans="1:125">
      <c r="A281" s="2" t="s">
        <v>512</v>
      </c>
    </row>
    <row r="282" spans="1:125">
      <c r="A282" t="s">
        <v>240</v>
      </c>
      <c r="B282" t="s">
        <v>23</v>
      </c>
      <c r="C282" t="s">
        <v>590</v>
      </c>
      <c r="D282" s="1">
        <v>110000</v>
      </c>
      <c r="E282" s="1">
        <v>3157</v>
      </c>
      <c r="F282" s="1">
        <v>14457.62</v>
      </c>
      <c r="G282" s="1">
        <v>3344</v>
      </c>
      <c r="H282" s="1">
        <v>165</v>
      </c>
      <c r="I282" s="1">
        <f>E282+F282+G282+H282</f>
        <v>21123.620000000003</v>
      </c>
      <c r="J282" s="1">
        <f>D282-I282</f>
        <v>88876.38</v>
      </c>
    </row>
    <row r="283" spans="1:125">
      <c r="A283" t="s">
        <v>555</v>
      </c>
      <c r="B283" t="s">
        <v>17</v>
      </c>
      <c r="C283" t="s">
        <v>593</v>
      </c>
      <c r="D283" s="1">
        <v>140000</v>
      </c>
      <c r="E283" s="1">
        <v>4018</v>
      </c>
      <c r="F283" s="1">
        <v>21679.59</v>
      </c>
      <c r="G283" s="1">
        <v>3595.1</v>
      </c>
      <c r="H283" s="1">
        <v>25</v>
      </c>
      <c r="I283" s="1">
        <v>29317.69</v>
      </c>
      <c r="J283" s="1">
        <f>+D283-I283</f>
        <v>110682.31</v>
      </c>
      <c r="K283"/>
      <c r="L283"/>
      <c r="M283"/>
      <c r="N283"/>
      <c r="O283"/>
      <c r="P283"/>
      <c r="Q283"/>
      <c r="R283"/>
      <c r="S283"/>
      <c r="T283"/>
      <c r="U283"/>
      <c r="V283"/>
      <c r="W283"/>
      <c r="X283"/>
      <c r="Y283"/>
      <c r="Z283"/>
      <c r="AA283"/>
      <c r="AB283"/>
      <c r="AC283"/>
      <c r="AD283"/>
      <c r="AE283"/>
      <c r="AF283"/>
      <c r="AG283"/>
      <c r="AH283"/>
      <c r="AI283"/>
      <c r="AJ283"/>
      <c r="AK283"/>
      <c r="AL283"/>
      <c r="AM283"/>
      <c r="AN283"/>
      <c r="AO283"/>
      <c r="AP283"/>
      <c r="AQ283"/>
      <c r="AR283"/>
      <c r="AS283"/>
      <c r="AT283"/>
      <c r="AU283"/>
      <c r="AV283"/>
      <c r="AW283"/>
      <c r="AX283"/>
      <c r="AY283"/>
      <c r="AZ283"/>
      <c r="BA283"/>
      <c r="BB283"/>
      <c r="BC283"/>
      <c r="BD283"/>
      <c r="BE283"/>
      <c r="BF283"/>
      <c r="BG283"/>
      <c r="BH283"/>
      <c r="BI283"/>
      <c r="BJ283"/>
      <c r="BK283"/>
      <c r="BL283"/>
      <c r="BM283"/>
      <c r="BN283"/>
      <c r="BO283"/>
      <c r="BP283"/>
      <c r="BQ283"/>
      <c r="BR283"/>
      <c r="BS283"/>
      <c r="BT283"/>
      <c r="BU283"/>
      <c r="BV283"/>
      <c r="BW283"/>
      <c r="BX283"/>
      <c r="BY283"/>
      <c r="BZ283"/>
      <c r="CA283"/>
      <c r="CB283"/>
      <c r="CC283"/>
      <c r="CD283"/>
      <c r="CE283"/>
      <c r="CF283"/>
      <c r="CG283"/>
      <c r="CH283"/>
      <c r="CI283"/>
      <c r="CJ283"/>
      <c r="CK283"/>
      <c r="CL283"/>
      <c r="CM283"/>
      <c r="CN283"/>
      <c r="CO283"/>
      <c r="CP283"/>
      <c r="CQ283"/>
      <c r="CR283"/>
      <c r="CS283"/>
      <c r="CT283"/>
      <c r="CU283"/>
      <c r="CV283"/>
      <c r="CW283"/>
      <c r="CX283"/>
      <c r="CY283"/>
      <c r="CZ283"/>
      <c r="DA283"/>
      <c r="DB283"/>
      <c r="DC283"/>
      <c r="DD283"/>
      <c r="DE283"/>
      <c r="DF283"/>
      <c r="DG283"/>
      <c r="DH283"/>
      <c r="DI283"/>
      <c r="DJ283"/>
      <c r="DK283"/>
      <c r="DL283"/>
      <c r="DM283"/>
      <c r="DN283"/>
      <c r="DO283"/>
      <c r="DP283"/>
      <c r="DQ283"/>
      <c r="DR283"/>
      <c r="DS283"/>
      <c r="DT283"/>
      <c r="DU283"/>
    </row>
    <row r="284" spans="1:125">
      <c r="A284" t="s">
        <v>608</v>
      </c>
      <c r="B284" t="s">
        <v>484</v>
      </c>
      <c r="C284" t="s">
        <v>593</v>
      </c>
      <c r="D284" s="1">
        <v>48000</v>
      </c>
      <c r="E284" s="1">
        <v>1377.6</v>
      </c>
      <c r="F284" s="1">
        <v>1571.73</v>
      </c>
      <c r="G284" s="1">
        <v>1459.2</v>
      </c>
      <c r="H284" s="1">
        <v>25</v>
      </c>
      <c r="I284" s="1">
        <f>E284+F284+G284+H284</f>
        <v>4433.53</v>
      </c>
      <c r="J284" s="1">
        <f>D284-I284</f>
        <v>43566.47</v>
      </c>
      <c r="K284"/>
      <c r="L284"/>
      <c r="M284"/>
      <c r="N284"/>
      <c r="O284"/>
      <c r="P284"/>
      <c r="Q284"/>
      <c r="R284"/>
      <c r="S284"/>
      <c r="T284"/>
      <c r="U284"/>
      <c r="V284"/>
      <c r="W284"/>
      <c r="X284"/>
      <c r="Y284"/>
      <c r="Z284"/>
      <c r="AA284"/>
      <c r="AB284"/>
      <c r="AC284"/>
      <c r="AD284"/>
      <c r="AE284"/>
      <c r="AF284"/>
      <c r="AG284"/>
      <c r="AH284"/>
      <c r="AI284"/>
      <c r="AJ284"/>
      <c r="AK284"/>
      <c r="AL284"/>
      <c r="AM284"/>
      <c r="AN284"/>
      <c r="AO284"/>
      <c r="AP284"/>
      <c r="AQ284"/>
      <c r="AR284"/>
      <c r="AS284"/>
      <c r="AT284"/>
      <c r="AU284"/>
      <c r="AV284"/>
      <c r="AW284"/>
      <c r="AX284"/>
      <c r="AY284"/>
      <c r="AZ284"/>
      <c r="BA284"/>
      <c r="BB284"/>
      <c r="BC284"/>
      <c r="BD284"/>
      <c r="BE284"/>
      <c r="BF284"/>
      <c r="BG284"/>
      <c r="BH284"/>
      <c r="BI284"/>
      <c r="BJ284"/>
      <c r="BK284"/>
      <c r="BL284"/>
      <c r="BM284"/>
      <c r="BN284"/>
      <c r="BO284"/>
      <c r="BP284"/>
      <c r="BQ284"/>
      <c r="BR284"/>
      <c r="BS284"/>
      <c r="BT284"/>
      <c r="BU284"/>
      <c r="BV284"/>
      <c r="BW284"/>
      <c r="BX284"/>
      <c r="BY284"/>
      <c r="BZ284"/>
      <c r="CA284"/>
      <c r="CB284"/>
      <c r="CC284"/>
      <c r="CD284"/>
      <c r="CE284"/>
      <c r="CF284"/>
      <c r="CG284"/>
      <c r="CH284"/>
      <c r="CI284"/>
      <c r="CJ284"/>
      <c r="CK284"/>
      <c r="CL284"/>
      <c r="CM284"/>
      <c r="CN284"/>
      <c r="CO284"/>
      <c r="CP284"/>
      <c r="CQ284"/>
      <c r="CR284"/>
      <c r="CS284"/>
      <c r="CT284"/>
      <c r="CU284"/>
      <c r="CV284"/>
      <c r="CW284"/>
      <c r="CX284"/>
      <c r="CY284"/>
      <c r="CZ284"/>
      <c r="DA284"/>
      <c r="DB284"/>
      <c r="DC284"/>
      <c r="DD284"/>
      <c r="DE284"/>
      <c r="DF284"/>
      <c r="DG284"/>
      <c r="DH284"/>
      <c r="DI284"/>
      <c r="DJ284"/>
      <c r="DK284"/>
      <c r="DL284"/>
      <c r="DM284"/>
      <c r="DN284"/>
      <c r="DO284"/>
      <c r="DP284"/>
      <c r="DQ284"/>
      <c r="DR284"/>
      <c r="DS284"/>
      <c r="DT284"/>
      <c r="DU284"/>
    </row>
    <row r="285" spans="1:125">
      <c r="A285" s="3" t="s">
        <v>18</v>
      </c>
      <c r="B285" s="3">
        <v>3</v>
      </c>
      <c r="C285" s="3"/>
      <c r="D285" s="4">
        <f t="shared" ref="D285:J285" si="85">SUM(D282:D284)</f>
        <v>298000</v>
      </c>
      <c r="E285" s="4">
        <f t="shared" si="85"/>
        <v>8552.6</v>
      </c>
      <c r="F285" s="4">
        <f t="shared" si="85"/>
        <v>37708.94</v>
      </c>
      <c r="G285" s="4">
        <f t="shared" si="85"/>
        <v>8398.3000000000011</v>
      </c>
      <c r="H285" s="4">
        <f t="shared" si="85"/>
        <v>215</v>
      </c>
      <c r="I285" s="4">
        <f t="shared" si="85"/>
        <v>54874.84</v>
      </c>
      <c r="J285" s="4">
        <f t="shared" si="85"/>
        <v>243125.16</v>
      </c>
    </row>
    <row r="287" spans="1:125">
      <c r="A287" s="11" t="s">
        <v>207</v>
      </c>
      <c r="B287" s="11"/>
      <c r="C287" s="13"/>
      <c r="D287" s="11"/>
      <c r="E287" s="11"/>
      <c r="F287" s="11"/>
      <c r="G287" s="11"/>
      <c r="H287" s="11"/>
      <c r="I287" s="11"/>
      <c r="J287" s="11"/>
    </row>
    <row r="288" spans="1:125">
      <c r="A288" t="s">
        <v>212</v>
      </c>
      <c r="B288" t="s">
        <v>213</v>
      </c>
      <c r="C288" t="s">
        <v>593</v>
      </c>
      <c r="D288" s="1">
        <v>85000</v>
      </c>
      <c r="E288" s="1">
        <v>2439.5</v>
      </c>
      <c r="F288" s="1">
        <v>8576.99</v>
      </c>
      <c r="G288" s="1">
        <v>2584</v>
      </c>
      <c r="H288" s="1">
        <v>25</v>
      </c>
      <c r="I288" s="1">
        <f t="shared" ref="I288" si="86">E288+F288+G288+H288</f>
        <v>13625.49</v>
      </c>
      <c r="J288" s="1">
        <f t="shared" ref="J288" si="87">D288-I288</f>
        <v>71374.509999999995</v>
      </c>
    </row>
    <row r="289" spans="1:125">
      <c r="A289" t="s">
        <v>216</v>
      </c>
      <c r="B289" t="s">
        <v>217</v>
      </c>
      <c r="C289" t="s">
        <v>593</v>
      </c>
      <c r="D289" s="1">
        <v>40000</v>
      </c>
      <c r="E289" s="1">
        <v>1148</v>
      </c>
      <c r="F289" s="1">
        <v>442.65</v>
      </c>
      <c r="G289" s="1">
        <v>1216</v>
      </c>
      <c r="H289" s="1">
        <v>25</v>
      </c>
      <c r="I289" s="1">
        <f t="shared" ref="I289:I292" si="88">E289+F289+G289+H289</f>
        <v>2831.65</v>
      </c>
      <c r="J289" s="1">
        <f t="shared" ref="J289:J292" si="89">D289-I289</f>
        <v>37168.35</v>
      </c>
    </row>
    <row r="290" spans="1:125">
      <c r="A290" t="s">
        <v>501</v>
      </c>
      <c r="B290" t="s">
        <v>196</v>
      </c>
      <c r="C290" t="s">
        <v>593</v>
      </c>
      <c r="D290" s="1">
        <v>50000</v>
      </c>
      <c r="E290" s="1">
        <v>1435</v>
      </c>
      <c r="F290" s="1">
        <v>1854</v>
      </c>
      <c r="G290" s="1">
        <v>1520</v>
      </c>
      <c r="H290" s="1">
        <v>25</v>
      </c>
      <c r="I290" s="1">
        <f t="shared" si="88"/>
        <v>4834</v>
      </c>
      <c r="J290" s="1">
        <f t="shared" si="89"/>
        <v>45166</v>
      </c>
      <c r="K290"/>
      <c r="L290"/>
      <c r="M290"/>
      <c r="N290"/>
      <c r="O290"/>
      <c r="P290"/>
      <c r="Q290"/>
      <c r="R290"/>
      <c r="S290"/>
      <c r="T290"/>
      <c r="U290"/>
      <c r="V290"/>
      <c r="W290"/>
      <c r="X290"/>
      <c r="Y290"/>
      <c r="Z290"/>
      <c r="AA290"/>
      <c r="AB290"/>
      <c r="AC290"/>
      <c r="AD290"/>
      <c r="AE290"/>
      <c r="AF290"/>
      <c r="AG290"/>
      <c r="AH290"/>
      <c r="AI290"/>
      <c r="AJ290"/>
      <c r="AK290"/>
      <c r="AL290"/>
      <c r="AM290"/>
      <c r="AN290"/>
      <c r="AO290"/>
      <c r="AP290"/>
      <c r="AQ290"/>
      <c r="AR290"/>
      <c r="AS290"/>
      <c r="AT290"/>
      <c r="AU290"/>
      <c r="AV290"/>
      <c r="AW290"/>
      <c r="AX290"/>
      <c r="AY290"/>
      <c r="AZ290"/>
      <c r="BA290"/>
      <c r="BB290"/>
      <c r="BC290"/>
      <c r="BD290"/>
      <c r="BE290"/>
      <c r="BF290"/>
      <c r="BG290"/>
      <c r="BH290"/>
      <c r="BI290"/>
      <c r="BJ290"/>
      <c r="BK290"/>
      <c r="BL290"/>
      <c r="BM290"/>
      <c r="BN290"/>
      <c r="BO290"/>
      <c r="BP290"/>
      <c r="BQ290"/>
      <c r="BR290"/>
      <c r="BS290"/>
      <c r="BT290"/>
      <c r="BU290"/>
      <c r="BV290"/>
      <c r="BW290"/>
      <c r="BX290"/>
      <c r="BY290"/>
      <c r="BZ290"/>
      <c r="CA290"/>
      <c r="CB290"/>
      <c r="CC290"/>
      <c r="CD290"/>
      <c r="CE290"/>
      <c r="CF290"/>
      <c r="CG290"/>
      <c r="CH290"/>
      <c r="CI290"/>
      <c r="CJ290"/>
      <c r="CK290"/>
      <c r="CL290"/>
      <c r="CM290"/>
      <c r="CN290"/>
      <c r="CO290"/>
      <c r="CP290"/>
      <c r="CQ290"/>
      <c r="CR290"/>
      <c r="CS290"/>
      <c r="CT290"/>
      <c r="CU290"/>
      <c r="CV290"/>
      <c r="CW290"/>
      <c r="CX290"/>
      <c r="CY290"/>
      <c r="CZ290"/>
      <c r="DA290"/>
      <c r="DB290"/>
      <c r="DC290"/>
      <c r="DD290"/>
      <c r="DE290"/>
      <c r="DF290"/>
      <c r="DG290"/>
      <c r="DH290"/>
      <c r="DI290"/>
      <c r="DJ290"/>
      <c r="DK290"/>
      <c r="DL290"/>
      <c r="DM290"/>
      <c r="DN290"/>
      <c r="DO290"/>
      <c r="DP290"/>
      <c r="DQ290"/>
      <c r="DR290"/>
      <c r="DS290"/>
      <c r="DT290"/>
      <c r="DU290"/>
    </row>
    <row r="291" spans="1:125">
      <c r="A291" t="s">
        <v>500</v>
      </c>
      <c r="B291" t="s">
        <v>499</v>
      </c>
      <c r="C291" t="s">
        <v>593</v>
      </c>
      <c r="D291" s="1">
        <v>28500</v>
      </c>
      <c r="E291" s="1">
        <v>817.95</v>
      </c>
      <c r="F291" s="1">
        <v>0</v>
      </c>
      <c r="G291" s="1">
        <v>866.4</v>
      </c>
      <c r="H291" s="1">
        <v>1056.6199999999999</v>
      </c>
      <c r="I291" s="1">
        <f t="shared" si="88"/>
        <v>2740.97</v>
      </c>
      <c r="J291" s="1">
        <f t="shared" si="89"/>
        <v>25759.03</v>
      </c>
      <c r="K291"/>
      <c r="L291"/>
      <c r="M291"/>
      <c r="N291"/>
      <c r="O291"/>
      <c r="P291"/>
      <c r="Q291"/>
      <c r="R291"/>
      <c r="S291"/>
      <c r="T291"/>
      <c r="U291"/>
      <c r="V291"/>
      <c r="W291"/>
      <c r="X291"/>
      <c r="Y291"/>
      <c r="Z291"/>
      <c r="AA291"/>
      <c r="AB291"/>
      <c r="AC291"/>
      <c r="AD291"/>
      <c r="AE291"/>
      <c r="AF291"/>
      <c r="AG291"/>
      <c r="AH291"/>
      <c r="AI291"/>
      <c r="AJ291"/>
      <c r="AK291"/>
      <c r="AL291"/>
      <c r="AM291"/>
      <c r="AN291"/>
      <c r="AO291"/>
      <c r="AP291"/>
      <c r="AQ291"/>
      <c r="AR291"/>
      <c r="AS291"/>
      <c r="AT291"/>
      <c r="AU291"/>
      <c r="AV291"/>
      <c r="AW291"/>
      <c r="AX291"/>
      <c r="AY291"/>
      <c r="AZ291"/>
      <c r="BA291"/>
      <c r="BB291"/>
      <c r="BC291"/>
      <c r="BD291"/>
      <c r="BE291"/>
      <c r="BF291"/>
      <c r="BG291"/>
      <c r="BH291"/>
      <c r="BI291"/>
      <c r="BJ291"/>
      <c r="BK291"/>
      <c r="BL291"/>
      <c r="BM291"/>
      <c r="BN291"/>
      <c r="BO291"/>
      <c r="BP291"/>
      <c r="BQ291"/>
      <c r="BR291"/>
      <c r="BS291"/>
      <c r="BT291"/>
      <c r="BU291"/>
      <c r="BV291"/>
      <c r="BW291"/>
      <c r="BX291"/>
      <c r="BY291"/>
      <c r="BZ291"/>
      <c r="CA291"/>
      <c r="CB291"/>
      <c r="CC291"/>
      <c r="CD291"/>
      <c r="CE291"/>
      <c r="CF291"/>
      <c r="CG291"/>
      <c r="CH291"/>
      <c r="CI291"/>
      <c r="CJ291"/>
      <c r="CK291"/>
      <c r="CL291"/>
      <c r="CM291"/>
      <c r="CN291"/>
      <c r="CO291"/>
      <c r="CP291"/>
      <c r="CQ291"/>
      <c r="CR291"/>
      <c r="CS291"/>
      <c r="CT291"/>
      <c r="CU291"/>
      <c r="CV291"/>
      <c r="CW291"/>
      <c r="CX291"/>
      <c r="CY291"/>
      <c r="CZ291"/>
      <c r="DA291"/>
      <c r="DB291"/>
      <c r="DC291"/>
      <c r="DD291"/>
      <c r="DE291"/>
      <c r="DF291"/>
      <c r="DG291"/>
      <c r="DH291"/>
      <c r="DI291"/>
      <c r="DJ291"/>
      <c r="DK291"/>
      <c r="DL291"/>
      <c r="DM291"/>
      <c r="DN291"/>
      <c r="DO291"/>
      <c r="DP291"/>
      <c r="DQ291"/>
      <c r="DR291"/>
      <c r="DS291"/>
      <c r="DT291"/>
      <c r="DU291"/>
    </row>
    <row r="292" spans="1:125">
      <c r="A292" t="s">
        <v>502</v>
      </c>
      <c r="B292" t="s">
        <v>188</v>
      </c>
      <c r="C292" t="s">
        <v>593</v>
      </c>
      <c r="D292" s="1">
        <v>80000</v>
      </c>
      <c r="E292" s="1">
        <v>2296</v>
      </c>
      <c r="F292" s="1">
        <v>7400.87</v>
      </c>
      <c r="G292" s="1">
        <v>2432</v>
      </c>
      <c r="H292" s="1">
        <v>25</v>
      </c>
      <c r="I292" s="1">
        <f t="shared" si="88"/>
        <v>12153.869999999999</v>
      </c>
      <c r="J292" s="1">
        <f t="shared" si="89"/>
        <v>67846.13</v>
      </c>
      <c r="K292"/>
      <c r="L292"/>
      <c r="M292"/>
      <c r="N292"/>
      <c r="O292"/>
      <c r="P292"/>
      <c r="Q292"/>
      <c r="R292"/>
      <c r="S292"/>
      <c r="T292"/>
      <c r="U292"/>
      <c r="V292"/>
      <c r="W292"/>
      <c r="X292"/>
      <c r="Y292"/>
      <c r="Z292"/>
      <c r="AA292"/>
      <c r="AB292"/>
      <c r="AC292"/>
      <c r="AD292"/>
      <c r="AE292"/>
      <c r="AF292"/>
      <c r="AG292"/>
      <c r="AH292"/>
      <c r="AI292"/>
      <c r="AJ292"/>
      <c r="AK292"/>
      <c r="AL292"/>
      <c r="AM292"/>
      <c r="AN292"/>
      <c r="AO292"/>
      <c r="AP292"/>
      <c r="AQ292"/>
      <c r="AR292"/>
      <c r="AS292"/>
      <c r="AT292"/>
      <c r="AU292"/>
      <c r="AV292"/>
      <c r="AW292"/>
      <c r="AX292"/>
      <c r="AY292"/>
      <c r="AZ292"/>
      <c r="BA292"/>
      <c r="BB292"/>
      <c r="BC292"/>
      <c r="BD292"/>
      <c r="BE292"/>
      <c r="BF292"/>
      <c r="BG292"/>
      <c r="BH292"/>
      <c r="BI292"/>
      <c r="BJ292"/>
      <c r="BK292"/>
      <c r="BL292"/>
      <c r="BM292"/>
      <c r="BN292"/>
      <c r="BO292"/>
      <c r="BP292"/>
      <c r="BQ292"/>
      <c r="BR292"/>
      <c r="BS292"/>
      <c r="BT292"/>
      <c r="BU292"/>
      <c r="BV292"/>
      <c r="BW292"/>
      <c r="BX292"/>
      <c r="BY292"/>
      <c r="BZ292"/>
      <c r="CA292"/>
      <c r="CB292"/>
      <c r="CC292"/>
      <c r="CD292"/>
      <c r="CE292"/>
      <c r="CF292"/>
      <c r="CG292"/>
      <c r="CH292"/>
      <c r="CI292"/>
      <c r="CJ292"/>
      <c r="CK292"/>
      <c r="CL292"/>
      <c r="CM292"/>
      <c r="CN292"/>
      <c r="CO292"/>
      <c r="CP292"/>
      <c r="CQ292"/>
      <c r="CR292"/>
      <c r="CS292"/>
      <c r="CT292"/>
      <c r="CU292"/>
      <c r="CV292"/>
      <c r="CW292"/>
      <c r="CX292"/>
      <c r="CY292"/>
      <c r="CZ292"/>
      <c r="DA292"/>
      <c r="DB292"/>
      <c r="DC292"/>
      <c r="DD292"/>
      <c r="DE292"/>
      <c r="DF292"/>
      <c r="DG292"/>
      <c r="DH292"/>
      <c r="DI292"/>
      <c r="DJ292"/>
      <c r="DK292"/>
      <c r="DL292"/>
      <c r="DM292"/>
      <c r="DN292"/>
      <c r="DO292"/>
      <c r="DP292"/>
      <c r="DQ292"/>
      <c r="DR292"/>
      <c r="DS292"/>
      <c r="DT292"/>
      <c r="DU292"/>
    </row>
    <row r="293" spans="1:125">
      <c r="A293" t="s">
        <v>498</v>
      </c>
      <c r="B293" t="s">
        <v>196</v>
      </c>
      <c r="C293" t="s">
        <v>593</v>
      </c>
      <c r="D293" s="1">
        <v>35000</v>
      </c>
      <c r="E293" s="1">
        <v>1004.5</v>
      </c>
      <c r="F293" s="1">
        <v>0</v>
      </c>
      <c r="G293" s="1">
        <v>1064</v>
      </c>
      <c r="H293" s="1">
        <v>25</v>
      </c>
      <c r="I293" s="1">
        <f>E293+F293+G293+H293</f>
        <v>2093.5</v>
      </c>
      <c r="J293" s="1">
        <f>D293-I293</f>
        <v>32906.5</v>
      </c>
      <c r="K293"/>
      <c r="L293"/>
      <c r="M293"/>
      <c r="N293"/>
      <c r="O293"/>
      <c r="P293"/>
      <c r="Q293"/>
      <c r="R293"/>
      <c r="S293"/>
      <c r="T293"/>
      <c r="U293"/>
      <c r="V293"/>
      <c r="W293"/>
      <c r="X293"/>
      <c r="Y293"/>
      <c r="Z293"/>
      <c r="AA293"/>
      <c r="AB293"/>
      <c r="AC293"/>
      <c r="AD293"/>
      <c r="AE293"/>
      <c r="AF293"/>
      <c r="AG293"/>
      <c r="AH293"/>
      <c r="AI293"/>
      <c r="AJ293"/>
      <c r="AK293"/>
      <c r="AL293"/>
      <c r="AM293"/>
      <c r="AN293"/>
      <c r="AO293"/>
      <c r="AP293"/>
      <c r="AQ293"/>
      <c r="AR293"/>
      <c r="AS293"/>
      <c r="AT293"/>
      <c r="AU293"/>
      <c r="AV293"/>
      <c r="AW293"/>
      <c r="AX293"/>
      <c r="AY293"/>
      <c r="AZ293"/>
      <c r="BA293"/>
      <c r="BB293"/>
      <c r="BC293"/>
      <c r="BD293"/>
      <c r="BE293"/>
      <c r="BF293"/>
      <c r="BG293"/>
      <c r="BH293"/>
      <c r="BI293"/>
      <c r="BJ293"/>
      <c r="BK293"/>
      <c r="BL293"/>
      <c r="BM293"/>
      <c r="BN293"/>
      <c r="BO293"/>
      <c r="BP293"/>
      <c r="BQ293"/>
      <c r="BR293"/>
      <c r="BS293"/>
      <c r="BT293"/>
      <c r="BU293"/>
      <c r="BV293"/>
      <c r="BW293"/>
      <c r="BX293"/>
      <c r="BY293"/>
      <c r="BZ293"/>
      <c r="CA293"/>
      <c r="CB293"/>
      <c r="CC293"/>
      <c r="CD293"/>
      <c r="CE293"/>
      <c r="CF293"/>
      <c r="CG293"/>
      <c r="CH293"/>
      <c r="CI293"/>
      <c r="CJ293"/>
      <c r="CK293"/>
      <c r="CL293"/>
      <c r="CM293"/>
      <c r="CN293"/>
      <c r="CO293"/>
      <c r="CP293"/>
      <c r="CQ293"/>
      <c r="CR293"/>
      <c r="CS293"/>
      <c r="CT293"/>
      <c r="CU293"/>
      <c r="CV293"/>
      <c r="CW293"/>
      <c r="CX293"/>
      <c r="CY293"/>
      <c r="CZ293"/>
      <c r="DA293"/>
      <c r="DB293"/>
      <c r="DC293"/>
      <c r="DD293"/>
      <c r="DE293"/>
      <c r="DF293"/>
      <c r="DG293"/>
      <c r="DH293"/>
      <c r="DI293"/>
      <c r="DJ293"/>
      <c r="DK293"/>
      <c r="DL293"/>
      <c r="DM293"/>
      <c r="DN293"/>
      <c r="DO293"/>
      <c r="DP293"/>
      <c r="DQ293"/>
      <c r="DR293"/>
      <c r="DS293"/>
      <c r="DT293"/>
      <c r="DU293"/>
    </row>
    <row r="294" spans="1:125">
      <c r="A294" t="s">
        <v>558</v>
      </c>
      <c r="B294" t="s">
        <v>556</v>
      </c>
      <c r="C294" t="s">
        <v>593</v>
      </c>
      <c r="D294" s="1">
        <v>45000</v>
      </c>
      <c r="E294" s="1">
        <v>1291.5</v>
      </c>
      <c r="F294" s="1">
        <v>1148.33</v>
      </c>
      <c r="G294" s="1">
        <v>1368</v>
      </c>
      <c r="H294" s="1">
        <v>25</v>
      </c>
      <c r="I294" s="1">
        <f>E294+F294+G294+H294</f>
        <v>3832.83</v>
      </c>
      <c r="J294" s="1">
        <f>D294-I294</f>
        <v>41167.17</v>
      </c>
      <c r="K294"/>
      <c r="L294"/>
      <c r="M294"/>
      <c r="N294"/>
      <c r="O294"/>
      <c r="P294"/>
      <c r="Q294"/>
      <c r="R294"/>
      <c r="S294"/>
      <c r="T294"/>
      <c r="U294"/>
      <c r="V294"/>
      <c r="W294"/>
      <c r="X294"/>
      <c r="Y294"/>
      <c r="Z294"/>
      <c r="AA294"/>
      <c r="AB294"/>
      <c r="AC294"/>
      <c r="AD294"/>
      <c r="AE294"/>
      <c r="AF294"/>
      <c r="AG294"/>
      <c r="AH294"/>
      <c r="AI294"/>
      <c r="AJ294"/>
      <c r="AK294"/>
      <c r="AL294"/>
      <c r="AM294"/>
      <c r="AN294"/>
      <c r="AO294"/>
      <c r="AP294"/>
      <c r="AQ294"/>
      <c r="AR294"/>
      <c r="AS294"/>
      <c r="AT294"/>
      <c r="AU294"/>
      <c r="AV294"/>
      <c r="AW294"/>
      <c r="AX294"/>
      <c r="AY294"/>
      <c r="AZ294"/>
      <c r="BA294"/>
      <c r="BB294"/>
      <c r="BC294"/>
      <c r="BD294"/>
      <c r="BE294"/>
      <c r="BF294"/>
      <c r="BG294"/>
      <c r="BH294"/>
      <c r="BI294"/>
      <c r="BJ294"/>
      <c r="BK294"/>
      <c r="BL294"/>
      <c r="BM294"/>
      <c r="BN294"/>
      <c r="BO294"/>
      <c r="BP294"/>
      <c r="BQ294"/>
      <c r="BR294"/>
      <c r="BS294"/>
      <c r="BT294"/>
      <c r="BU294"/>
      <c r="BV294"/>
      <c r="BW294"/>
      <c r="BX294"/>
      <c r="BY294"/>
      <c r="BZ294"/>
      <c r="CA294"/>
      <c r="CB294"/>
      <c r="CC294"/>
      <c r="CD294"/>
      <c r="CE294"/>
      <c r="CF294"/>
      <c r="CG294"/>
      <c r="CH294"/>
      <c r="CI294"/>
      <c r="CJ294"/>
      <c r="CK294"/>
      <c r="CL294"/>
      <c r="CM294"/>
      <c r="CN294"/>
      <c r="CO294"/>
      <c r="CP294"/>
      <c r="CQ294"/>
      <c r="CR294"/>
      <c r="CS294"/>
      <c r="CT294"/>
      <c r="CU294"/>
      <c r="CV294"/>
      <c r="CW294"/>
      <c r="CX294"/>
      <c r="CY294"/>
      <c r="CZ294"/>
      <c r="DA294"/>
      <c r="DB294"/>
      <c r="DC294"/>
      <c r="DD294"/>
      <c r="DE294"/>
      <c r="DF294"/>
      <c r="DG294"/>
      <c r="DH294"/>
      <c r="DI294"/>
      <c r="DJ294"/>
      <c r="DK294"/>
      <c r="DL294"/>
      <c r="DM294"/>
      <c r="DN294"/>
      <c r="DO294"/>
      <c r="DP294"/>
      <c r="DQ294"/>
      <c r="DR294"/>
      <c r="DS294"/>
      <c r="DT294"/>
      <c r="DU294"/>
    </row>
    <row r="295" spans="1:125">
      <c r="A295" t="s">
        <v>557</v>
      </c>
      <c r="B295" t="s">
        <v>556</v>
      </c>
      <c r="C295" t="s">
        <v>593</v>
      </c>
      <c r="D295" s="1">
        <v>30000</v>
      </c>
      <c r="E295" s="1">
        <v>861</v>
      </c>
      <c r="F295" s="1">
        <v>0</v>
      </c>
      <c r="G295" s="1">
        <v>912</v>
      </c>
      <c r="H295" s="1">
        <v>25</v>
      </c>
      <c r="I295" s="1">
        <f>E295+F295+G295+H295</f>
        <v>1798</v>
      </c>
      <c r="J295" s="1">
        <f>D295-I295</f>
        <v>28202</v>
      </c>
      <c r="K295"/>
      <c r="L295"/>
      <c r="M295"/>
      <c r="N295"/>
      <c r="O295"/>
      <c r="P295"/>
      <c r="Q295"/>
      <c r="R295"/>
      <c r="S295"/>
      <c r="T295"/>
      <c r="U295"/>
      <c r="V295"/>
      <c r="W295"/>
      <c r="X295"/>
      <c r="Y295"/>
      <c r="Z295"/>
      <c r="AA295"/>
      <c r="AB295"/>
      <c r="AC295"/>
      <c r="AD295"/>
      <c r="AE295"/>
      <c r="AF295"/>
      <c r="AG295"/>
      <c r="AH295"/>
      <c r="AI295"/>
      <c r="AJ295"/>
      <c r="AK295"/>
      <c r="AL295"/>
      <c r="AM295"/>
      <c r="AN295"/>
      <c r="AO295"/>
      <c r="AP295"/>
      <c r="AQ295"/>
      <c r="AR295"/>
      <c r="AS295"/>
      <c r="AT295"/>
      <c r="AU295"/>
      <c r="AV295"/>
      <c r="AW295"/>
      <c r="AX295"/>
      <c r="AY295"/>
      <c r="AZ295"/>
      <c r="BA295"/>
      <c r="BB295"/>
      <c r="BC295"/>
      <c r="BD295"/>
      <c r="BE295"/>
      <c r="BF295"/>
      <c r="BG295"/>
      <c r="BH295"/>
      <c r="BI295"/>
      <c r="BJ295"/>
      <c r="BK295"/>
      <c r="BL295"/>
      <c r="BM295"/>
      <c r="BN295"/>
      <c r="BO295"/>
      <c r="BP295"/>
      <c r="BQ295"/>
      <c r="BR295"/>
      <c r="BS295"/>
      <c r="BT295"/>
      <c r="BU295"/>
      <c r="BV295"/>
      <c r="BW295"/>
      <c r="BX295"/>
      <c r="BY295"/>
      <c r="BZ295"/>
      <c r="CA295"/>
      <c r="CB295"/>
      <c r="CC295"/>
      <c r="CD295"/>
      <c r="CE295"/>
      <c r="CF295"/>
      <c r="CG295"/>
      <c r="CH295"/>
      <c r="CI295"/>
      <c r="CJ295"/>
      <c r="CK295"/>
      <c r="CL295"/>
      <c r="CM295"/>
      <c r="CN295"/>
      <c r="CO295"/>
      <c r="CP295"/>
      <c r="CQ295"/>
      <c r="CR295"/>
      <c r="CS295"/>
      <c r="CT295"/>
      <c r="CU295"/>
      <c r="CV295"/>
      <c r="CW295"/>
      <c r="CX295"/>
      <c r="CY295"/>
      <c r="CZ295"/>
      <c r="DA295"/>
      <c r="DB295"/>
      <c r="DC295"/>
      <c r="DD295"/>
      <c r="DE295"/>
      <c r="DF295"/>
      <c r="DG295"/>
      <c r="DH295"/>
      <c r="DI295"/>
      <c r="DJ295"/>
      <c r="DK295"/>
      <c r="DL295"/>
      <c r="DM295"/>
      <c r="DN295"/>
      <c r="DO295"/>
      <c r="DP295"/>
      <c r="DQ295"/>
      <c r="DR295"/>
      <c r="DS295"/>
      <c r="DT295"/>
      <c r="DU295"/>
    </row>
    <row r="296" spans="1:125">
      <c r="A296" s="3" t="s">
        <v>18</v>
      </c>
      <c r="B296" s="3">
        <v>8</v>
      </c>
      <c r="C296" s="3"/>
      <c r="D296" s="4">
        <f t="shared" ref="D296:J296" si="90">SUM(D288:D295)</f>
        <v>393500</v>
      </c>
      <c r="E296" s="4">
        <f t="shared" si="90"/>
        <v>11293.45</v>
      </c>
      <c r="F296" s="4">
        <f t="shared" si="90"/>
        <v>19422.839999999997</v>
      </c>
      <c r="G296" s="4">
        <f t="shared" si="90"/>
        <v>11962.4</v>
      </c>
      <c r="H296" s="4">
        <f t="shared" si="90"/>
        <v>1231.6199999999999</v>
      </c>
      <c r="I296" s="4">
        <f t="shared" si="90"/>
        <v>43910.31</v>
      </c>
      <c r="J296" s="4">
        <f t="shared" si="90"/>
        <v>349589.69</v>
      </c>
    </row>
    <row r="298" spans="1:125">
      <c r="A298" s="11" t="s">
        <v>218</v>
      </c>
      <c r="B298" s="11"/>
      <c r="C298" s="13"/>
      <c r="D298" s="11"/>
      <c r="E298" s="11"/>
      <c r="F298" s="11"/>
      <c r="G298" s="11"/>
      <c r="H298" s="11"/>
      <c r="I298" s="11"/>
      <c r="J298" s="11"/>
    </row>
    <row r="299" spans="1:125">
      <c r="A299" t="s">
        <v>443</v>
      </c>
      <c r="B299" t="s">
        <v>188</v>
      </c>
      <c r="C299" t="s">
        <v>593</v>
      </c>
      <c r="D299" s="1">
        <v>75000</v>
      </c>
      <c r="E299" s="1">
        <v>2152.5</v>
      </c>
      <c r="F299" s="1">
        <v>6309.38</v>
      </c>
      <c r="G299" s="1">
        <v>2280</v>
      </c>
      <c r="H299" s="1">
        <v>517</v>
      </c>
      <c r="I299" s="1">
        <f>E299+F299+G299+H299</f>
        <v>11258.880000000001</v>
      </c>
      <c r="J299" s="1">
        <f>D299-I299</f>
        <v>63741.119999999995</v>
      </c>
    </row>
    <row r="300" spans="1:125">
      <c r="A300" t="s">
        <v>254</v>
      </c>
      <c r="B300" t="s">
        <v>513</v>
      </c>
      <c r="C300" t="s">
        <v>593</v>
      </c>
      <c r="D300" s="1">
        <v>85000</v>
      </c>
      <c r="E300" s="1">
        <v>2439.5</v>
      </c>
      <c r="F300" s="1">
        <v>8576.99</v>
      </c>
      <c r="G300" s="1">
        <v>2584</v>
      </c>
      <c r="H300" s="1">
        <v>25</v>
      </c>
      <c r="I300" s="1">
        <f>E300+F300+G300+H300</f>
        <v>13625.49</v>
      </c>
      <c r="J300" s="1">
        <f>D300-I300</f>
        <v>71374.509999999995</v>
      </c>
    </row>
    <row r="301" spans="1:125" s="2" customFormat="1">
      <c r="A301" t="s">
        <v>219</v>
      </c>
      <c r="B301" t="s">
        <v>217</v>
      </c>
      <c r="C301" t="s">
        <v>593</v>
      </c>
      <c r="D301" s="1">
        <v>31500</v>
      </c>
      <c r="E301" s="1">
        <v>904.05</v>
      </c>
      <c r="F301" s="1">
        <v>0</v>
      </c>
      <c r="G301" s="1">
        <v>957.6</v>
      </c>
      <c r="H301" s="1">
        <v>25</v>
      </c>
      <c r="I301" s="1">
        <f t="shared" ref="I301:I311" si="91">E301+F301+G301+H301</f>
        <v>1886.65</v>
      </c>
      <c r="J301" s="1">
        <f t="shared" ref="J301:J311" si="92">D301-I301</f>
        <v>29613.35</v>
      </c>
      <c r="K301" s="6"/>
      <c r="L301" s="6"/>
      <c r="M301" s="6"/>
      <c r="N301" s="6"/>
      <c r="O301" s="6"/>
      <c r="P301" s="6"/>
      <c r="Q301" s="6"/>
      <c r="R301" s="6"/>
      <c r="S301" s="6"/>
      <c r="T301" s="6"/>
      <c r="U301" s="6"/>
      <c r="V301" s="6"/>
      <c r="W301" s="6"/>
      <c r="X301" s="6"/>
      <c r="Y301" s="6"/>
      <c r="Z301" s="6"/>
      <c r="AA301" s="6"/>
      <c r="AB301" s="6"/>
      <c r="AC301" s="6"/>
      <c r="AD301" s="6"/>
      <c r="AE301" s="6"/>
      <c r="AF301" s="6"/>
      <c r="AG301" s="6"/>
      <c r="AH301" s="6"/>
      <c r="AI301" s="6"/>
      <c r="AJ301" s="6"/>
      <c r="AK301" s="6"/>
      <c r="AL301" s="6"/>
      <c r="AM301" s="6"/>
      <c r="AN301" s="6"/>
      <c r="AO301" s="6"/>
      <c r="AP301" s="6"/>
      <c r="AQ301" s="6"/>
      <c r="AR301" s="6"/>
      <c r="AS301" s="6"/>
      <c r="AT301" s="6"/>
      <c r="AU301" s="6"/>
      <c r="AV301" s="6"/>
      <c r="AW301" s="6"/>
      <c r="AX301" s="6"/>
      <c r="AY301" s="6"/>
      <c r="AZ301" s="6"/>
      <c r="BA301" s="6"/>
      <c r="BB301" s="6"/>
      <c r="BC301" s="6"/>
      <c r="BD301" s="6"/>
      <c r="BE301" s="6"/>
      <c r="BF301" s="6"/>
      <c r="BG301" s="6"/>
      <c r="BH301" s="6"/>
      <c r="BI301" s="6"/>
      <c r="BJ301" s="6"/>
      <c r="BK301" s="6"/>
      <c r="BL301" s="6"/>
      <c r="BM301" s="6"/>
      <c r="BN301" s="6"/>
      <c r="BO301" s="6"/>
      <c r="BP301" s="6"/>
      <c r="BQ301" s="6"/>
      <c r="BR301" s="6"/>
      <c r="BS301" s="6"/>
      <c r="BT301" s="6"/>
      <c r="BU301" s="6"/>
      <c r="BV301" s="6"/>
      <c r="BW301" s="6"/>
      <c r="BX301" s="6"/>
      <c r="BY301" s="6"/>
      <c r="BZ301" s="6"/>
      <c r="CA301" s="6"/>
      <c r="CB301" s="6"/>
      <c r="CC301" s="6"/>
      <c r="CD301" s="6"/>
      <c r="CE301" s="6"/>
      <c r="CF301" s="6"/>
      <c r="CG301" s="6"/>
      <c r="CH301" s="6"/>
      <c r="CI301" s="6"/>
      <c r="CJ301" s="6"/>
      <c r="CK301" s="6"/>
      <c r="CL301" s="6"/>
      <c r="CM301" s="6"/>
      <c r="CN301" s="6"/>
      <c r="CO301" s="6"/>
      <c r="CP301" s="6"/>
      <c r="CQ301" s="6"/>
      <c r="CR301" s="6"/>
      <c r="CS301" s="6"/>
      <c r="CT301" s="6"/>
      <c r="CU301" s="6"/>
      <c r="CV301" s="6"/>
      <c r="CW301" s="6"/>
      <c r="CX301" s="6"/>
      <c r="CY301" s="6"/>
      <c r="CZ301" s="6"/>
      <c r="DA301" s="6"/>
      <c r="DB301" s="6"/>
      <c r="DC301" s="6"/>
      <c r="DD301" s="6"/>
      <c r="DE301" s="6"/>
      <c r="DF301" s="6"/>
      <c r="DG301" s="6"/>
      <c r="DH301" s="6"/>
      <c r="DI301" s="6"/>
      <c r="DJ301" s="6"/>
      <c r="DK301" s="6"/>
      <c r="DL301" s="6"/>
      <c r="DM301" s="6"/>
      <c r="DN301" s="6"/>
      <c r="DO301" s="6"/>
      <c r="DP301" s="6"/>
      <c r="DQ301" s="6"/>
      <c r="DR301" s="6"/>
      <c r="DS301" s="6"/>
      <c r="DT301" s="6"/>
      <c r="DU301" s="6"/>
    </row>
    <row r="302" spans="1:125" s="2" customFormat="1">
      <c r="A302" t="s">
        <v>220</v>
      </c>
      <c r="B302" t="s">
        <v>106</v>
      </c>
      <c r="C302" t="s">
        <v>590</v>
      </c>
      <c r="D302" s="1">
        <v>28000</v>
      </c>
      <c r="E302" s="1">
        <v>803.6</v>
      </c>
      <c r="F302" s="1">
        <v>0</v>
      </c>
      <c r="G302" s="1">
        <v>851.2</v>
      </c>
      <c r="H302" s="1">
        <v>125</v>
      </c>
      <c r="I302" s="1">
        <f t="shared" si="91"/>
        <v>1779.8000000000002</v>
      </c>
      <c r="J302" s="1">
        <f t="shared" si="92"/>
        <v>26220.2</v>
      </c>
      <c r="K302" s="6"/>
      <c r="L302" s="6"/>
      <c r="M302" s="6"/>
      <c r="N302" s="6"/>
      <c r="O302" s="6"/>
      <c r="P302" s="6"/>
      <c r="Q302" s="6"/>
      <c r="R302" s="6"/>
      <c r="S302" s="6"/>
      <c r="T302" s="6"/>
      <c r="U302" s="6"/>
      <c r="V302" s="6"/>
      <c r="W302" s="6"/>
      <c r="X302" s="6"/>
      <c r="Y302" s="6"/>
      <c r="Z302" s="6"/>
      <c r="AA302" s="6"/>
      <c r="AB302" s="6"/>
      <c r="AC302" s="6"/>
      <c r="AD302" s="6"/>
      <c r="AE302" s="6"/>
      <c r="AF302" s="6"/>
      <c r="AG302" s="6"/>
      <c r="AH302" s="6"/>
      <c r="AI302" s="6"/>
      <c r="AJ302" s="6"/>
      <c r="AK302" s="6"/>
      <c r="AL302" s="6"/>
      <c r="AM302" s="6"/>
      <c r="AN302" s="6"/>
      <c r="AO302" s="6"/>
      <c r="AP302" s="6"/>
      <c r="AQ302" s="6"/>
      <c r="AR302" s="6"/>
      <c r="AS302" s="6"/>
      <c r="AT302" s="6"/>
      <c r="AU302" s="6"/>
      <c r="AV302" s="6"/>
      <c r="AW302" s="6"/>
      <c r="AX302" s="6"/>
      <c r="AY302" s="6"/>
      <c r="AZ302" s="6"/>
      <c r="BA302" s="6"/>
      <c r="BB302" s="6"/>
      <c r="BC302" s="6"/>
      <c r="BD302" s="6"/>
      <c r="BE302" s="6"/>
      <c r="BF302" s="6"/>
      <c r="BG302" s="6"/>
      <c r="BH302" s="6"/>
      <c r="BI302" s="6"/>
      <c r="BJ302" s="6"/>
      <c r="BK302" s="6"/>
      <c r="BL302" s="6"/>
      <c r="BM302" s="6"/>
      <c r="BN302" s="6"/>
      <c r="BO302" s="6"/>
      <c r="BP302" s="6"/>
      <c r="BQ302" s="6"/>
      <c r="BR302" s="6"/>
      <c r="BS302" s="6"/>
      <c r="BT302" s="6"/>
      <c r="BU302" s="6"/>
      <c r="BV302" s="6"/>
      <c r="BW302" s="6"/>
      <c r="BX302" s="6"/>
      <c r="BY302" s="6"/>
      <c r="BZ302" s="6"/>
      <c r="CA302" s="6"/>
      <c r="CB302" s="6"/>
      <c r="CC302" s="6"/>
      <c r="CD302" s="6"/>
      <c r="CE302" s="6"/>
      <c r="CF302" s="6"/>
      <c r="CG302" s="6"/>
      <c r="CH302" s="6"/>
      <c r="CI302" s="6"/>
      <c r="CJ302" s="6"/>
      <c r="CK302" s="6"/>
      <c r="CL302" s="6"/>
      <c r="CM302" s="6"/>
      <c r="CN302" s="6"/>
      <c r="CO302" s="6"/>
      <c r="CP302" s="6"/>
      <c r="CQ302" s="6"/>
      <c r="CR302" s="6"/>
      <c r="CS302" s="6"/>
      <c r="CT302" s="6"/>
      <c r="CU302" s="6"/>
      <c r="CV302" s="6"/>
      <c r="CW302" s="6"/>
      <c r="CX302" s="6"/>
      <c r="CY302" s="6"/>
      <c r="CZ302" s="6"/>
      <c r="DA302" s="6"/>
      <c r="DB302" s="6"/>
      <c r="DC302" s="6"/>
      <c r="DD302" s="6"/>
      <c r="DE302" s="6"/>
      <c r="DF302" s="6"/>
      <c r="DG302" s="6"/>
      <c r="DH302" s="6"/>
      <c r="DI302" s="6"/>
      <c r="DJ302" s="6"/>
      <c r="DK302" s="6"/>
      <c r="DL302" s="6"/>
      <c r="DM302" s="6"/>
      <c r="DN302" s="6"/>
      <c r="DO302" s="6"/>
      <c r="DP302" s="6"/>
      <c r="DQ302" s="6"/>
      <c r="DR302" s="6"/>
      <c r="DS302" s="6"/>
      <c r="DT302" s="6"/>
      <c r="DU302" s="6"/>
    </row>
    <row r="303" spans="1:125">
      <c r="A303" t="s">
        <v>221</v>
      </c>
      <c r="B303" t="s">
        <v>222</v>
      </c>
      <c r="C303" t="s">
        <v>593</v>
      </c>
      <c r="D303" s="1">
        <v>45000</v>
      </c>
      <c r="E303" s="1">
        <v>1291.5</v>
      </c>
      <c r="F303" s="1">
        <v>1148.33</v>
      </c>
      <c r="G303" s="1">
        <v>1368</v>
      </c>
      <c r="H303" s="1">
        <v>25</v>
      </c>
      <c r="I303" s="1">
        <f t="shared" si="91"/>
        <v>3832.83</v>
      </c>
      <c r="J303" s="1">
        <f t="shared" si="92"/>
        <v>41167.17</v>
      </c>
    </row>
    <row r="304" spans="1:125">
      <c r="A304" t="s">
        <v>223</v>
      </c>
      <c r="B304" t="s">
        <v>209</v>
      </c>
      <c r="C304" t="s">
        <v>593</v>
      </c>
      <c r="D304" s="1">
        <v>31500</v>
      </c>
      <c r="E304" s="1">
        <v>904.05</v>
      </c>
      <c r="F304" s="1">
        <v>0</v>
      </c>
      <c r="G304" s="1">
        <v>957.6</v>
      </c>
      <c r="H304" s="1">
        <v>1056.6199999999999</v>
      </c>
      <c r="I304" s="1">
        <f t="shared" si="91"/>
        <v>2918.27</v>
      </c>
      <c r="J304" s="1">
        <f t="shared" si="92"/>
        <v>28581.73</v>
      </c>
    </row>
    <row r="305" spans="1:125">
      <c r="A305" t="s">
        <v>224</v>
      </c>
      <c r="B305" t="s">
        <v>225</v>
      </c>
      <c r="C305" t="s">
        <v>593</v>
      </c>
      <c r="D305" s="1">
        <v>40000</v>
      </c>
      <c r="E305" s="1">
        <v>1148</v>
      </c>
      <c r="F305" s="1">
        <v>287.91000000000003</v>
      </c>
      <c r="G305" s="1">
        <v>1216</v>
      </c>
      <c r="H305" s="1">
        <v>1056.6199999999999</v>
      </c>
      <c r="I305" s="1">
        <f t="shared" si="91"/>
        <v>3708.5299999999997</v>
      </c>
      <c r="J305" s="1">
        <f t="shared" si="92"/>
        <v>36291.47</v>
      </c>
    </row>
    <row r="306" spans="1:125">
      <c r="A306" t="s">
        <v>226</v>
      </c>
      <c r="B306" t="s">
        <v>21</v>
      </c>
      <c r="C306" t="s">
        <v>590</v>
      </c>
      <c r="D306" s="1">
        <v>28000</v>
      </c>
      <c r="E306" s="1">
        <v>803.6</v>
      </c>
      <c r="F306" s="1">
        <v>0</v>
      </c>
      <c r="G306" s="1">
        <v>851.2</v>
      </c>
      <c r="H306" s="1">
        <v>125</v>
      </c>
      <c r="I306" s="1">
        <f t="shared" si="91"/>
        <v>1779.8000000000002</v>
      </c>
      <c r="J306" s="1">
        <f t="shared" si="92"/>
        <v>26220.2</v>
      </c>
    </row>
    <row r="307" spans="1:125">
      <c r="A307" t="s">
        <v>227</v>
      </c>
      <c r="B307" t="s">
        <v>188</v>
      </c>
      <c r="C307" t="s">
        <v>593</v>
      </c>
      <c r="D307" s="1">
        <v>75000</v>
      </c>
      <c r="E307" s="1">
        <v>2152.5</v>
      </c>
      <c r="F307" s="1">
        <v>6309.38</v>
      </c>
      <c r="G307" s="1">
        <v>2280</v>
      </c>
      <c r="H307" s="1">
        <v>25</v>
      </c>
      <c r="I307" s="1">
        <f t="shared" si="91"/>
        <v>10766.880000000001</v>
      </c>
      <c r="J307" s="1">
        <f t="shared" si="92"/>
        <v>64233.119999999995</v>
      </c>
    </row>
    <row r="308" spans="1:125">
      <c r="A308" t="s">
        <v>228</v>
      </c>
      <c r="B308" t="s">
        <v>217</v>
      </c>
      <c r="C308" t="s">
        <v>593</v>
      </c>
      <c r="D308" s="1">
        <v>40000</v>
      </c>
      <c r="E308" s="1">
        <v>1148</v>
      </c>
      <c r="F308" s="1">
        <v>442.65</v>
      </c>
      <c r="G308" s="1">
        <v>1216</v>
      </c>
      <c r="H308" s="1">
        <v>25</v>
      </c>
      <c r="I308" s="1">
        <f t="shared" si="91"/>
        <v>2831.65</v>
      </c>
      <c r="J308" s="1">
        <f t="shared" si="92"/>
        <v>37168.35</v>
      </c>
    </row>
    <row r="309" spans="1:125">
      <c r="A309" t="s">
        <v>229</v>
      </c>
      <c r="B309" t="s">
        <v>106</v>
      </c>
      <c r="C309" t="s">
        <v>590</v>
      </c>
      <c r="D309" s="1">
        <v>22000</v>
      </c>
      <c r="E309" s="1">
        <v>631.4</v>
      </c>
      <c r="F309" s="1">
        <v>0</v>
      </c>
      <c r="G309" s="1">
        <v>668.8</v>
      </c>
      <c r="H309" s="1">
        <v>185</v>
      </c>
      <c r="I309" s="1">
        <f t="shared" si="91"/>
        <v>1485.1999999999998</v>
      </c>
      <c r="J309" s="1">
        <f t="shared" si="92"/>
        <v>20514.8</v>
      </c>
    </row>
    <row r="310" spans="1:125">
      <c r="A310" t="s">
        <v>230</v>
      </c>
      <c r="B310" t="s">
        <v>106</v>
      </c>
      <c r="C310" t="s">
        <v>590</v>
      </c>
      <c r="D310" s="1">
        <v>21000</v>
      </c>
      <c r="E310" s="1">
        <v>602.70000000000005</v>
      </c>
      <c r="F310" s="1">
        <v>0</v>
      </c>
      <c r="G310" s="1">
        <v>638.4</v>
      </c>
      <c r="H310" s="1">
        <v>1196.6199999999999</v>
      </c>
      <c r="I310" s="1">
        <f t="shared" si="91"/>
        <v>2437.7199999999998</v>
      </c>
      <c r="J310" s="1">
        <f t="shared" si="92"/>
        <v>18562.28</v>
      </c>
    </row>
    <row r="311" spans="1:125">
      <c r="A311" t="s">
        <v>231</v>
      </c>
      <c r="B311" t="s">
        <v>209</v>
      </c>
      <c r="C311" t="s">
        <v>590</v>
      </c>
      <c r="D311" s="1">
        <v>22600</v>
      </c>
      <c r="E311" s="1">
        <v>648.62</v>
      </c>
      <c r="F311" s="1">
        <v>0</v>
      </c>
      <c r="G311" s="1">
        <v>687.04</v>
      </c>
      <c r="H311" s="1">
        <v>125</v>
      </c>
      <c r="I311" s="1">
        <f t="shared" si="91"/>
        <v>1460.6599999999999</v>
      </c>
      <c r="J311" s="1">
        <f t="shared" si="92"/>
        <v>21139.34</v>
      </c>
    </row>
    <row r="312" spans="1:125">
      <c r="A312" t="s">
        <v>503</v>
      </c>
      <c r="B312" t="s">
        <v>21</v>
      </c>
      <c r="C312" t="s">
        <v>593</v>
      </c>
      <c r="D312" s="1">
        <v>22000</v>
      </c>
      <c r="E312" s="1">
        <v>631.4</v>
      </c>
      <c r="F312" s="1">
        <v>0</v>
      </c>
      <c r="G312" s="1">
        <v>668.8</v>
      </c>
      <c r="H312" s="1">
        <v>25</v>
      </c>
      <c r="I312" s="1">
        <f t="shared" ref="I312:I317" si="93">E312+F312+G312+H312</f>
        <v>1325.1999999999998</v>
      </c>
      <c r="J312" s="1">
        <f t="shared" ref="J312:J317" si="94">D312-I312</f>
        <v>20674.8</v>
      </c>
      <c r="K312"/>
      <c r="L312"/>
      <c r="M312"/>
      <c r="N312"/>
      <c r="O312"/>
      <c r="P312"/>
      <c r="Q312"/>
      <c r="R312"/>
      <c r="S312"/>
      <c r="T312"/>
      <c r="U312"/>
      <c r="V312"/>
      <c r="W312"/>
      <c r="X312"/>
      <c r="Y312"/>
      <c r="Z312"/>
      <c r="AA312"/>
      <c r="AB312"/>
      <c r="AC312"/>
      <c r="AD312"/>
      <c r="AE312"/>
      <c r="AF312"/>
      <c r="AG312"/>
      <c r="AH312"/>
      <c r="AI312"/>
      <c r="AJ312"/>
      <c r="AK312"/>
      <c r="AL312"/>
      <c r="AM312"/>
      <c r="AN312"/>
      <c r="AO312"/>
      <c r="AP312"/>
      <c r="AQ312"/>
      <c r="AR312"/>
      <c r="AS312"/>
      <c r="AT312"/>
      <c r="AU312"/>
      <c r="AV312"/>
      <c r="AW312"/>
      <c r="AX312"/>
      <c r="AY312"/>
      <c r="AZ312"/>
      <c r="BA312"/>
      <c r="BB312"/>
      <c r="BC312"/>
      <c r="BD312"/>
      <c r="BE312"/>
      <c r="BF312"/>
      <c r="BG312"/>
      <c r="BH312"/>
      <c r="BI312"/>
      <c r="BJ312"/>
      <c r="BK312"/>
      <c r="BL312"/>
      <c r="BM312"/>
      <c r="BN312"/>
      <c r="BO312"/>
      <c r="BP312"/>
      <c r="BQ312"/>
      <c r="BR312"/>
      <c r="BS312"/>
      <c r="BT312"/>
      <c r="BU312"/>
      <c r="BV312"/>
      <c r="BW312"/>
      <c r="BX312"/>
      <c r="BY312"/>
      <c r="BZ312"/>
      <c r="CA312"/>
      <c r="CB312"/>
      <c r="CC312"/>
      <c r="CD312"/>
      <c r="CE312"/>
      <c r="CF312"/>
      <c r="CG312"/>
      <c r="CH312"/>
      <c r="CI312"/>
      <c r="CJ312"/>
      <c r="CK312"/>
      <c r="CL312"/>
      <c r="CM312"/>
      <c r="CN312"/>
      <c r="CO312"/>
      <c r="CP312"/>
      <c r="CQ312"/>
      <c r="CR312"/>
      <c r="CS312"/>
      <c r="CT312"/>
      <c r="CU312"/>
      <c r="CV312"/>
      <c r="CW312"/>
      <c r="CX312"/>
      <c r="CY312"/>
      <c r="CZ312"/>
      <c r="DA312"/>
      <c r="DB312"/>
      <c r="DC312"/>
      <c r="DD312"/>
      <c r="DE312"/>
      <c r="DF312"/>
      <c r="DG312"/>
      <c r="DH312"/>
      <c r="DI312"/>
      <c r="DJ312"/>
      <c r="DK312"/>
      <c r="DL312"/>
      <c r="DM312"/>
      <c r="DN312"/>
      <c r="DO312"/>
      <c r="DP312"/>
      <c r="DQ312"/>
      <c r="DR312"/>
      <c r="DS312"/>
      <c r="DT312"/>
      <c r="DU312"/>
    </row>
    <row r="313" spans="1:125">
      <c r="A313" t="s">
        <v>559</v>
      </c>
      <c r="B313" t="s">
        <v>196</v>
      </c>
      <c r="C313" t="s">
        <v>593</v>
      </c>
      <c r="D313" s="1">
        <v>30000</v>
      </c>
      <c r="E313" s="1">
        <v>861</v>
      </c>
      <c r="F313" s="1">
        <v>0</v>
      </c>
      <c r="G313" s="1">
        <v>912</v>
      </c>
      <c r="H313" s="1">
        <v>25</v>
      </c>
      <c r="I313" s="1">
        <f t="shared" si="93"/>
        <v>1798</v>
      </c>
      <c r="J313" s="1">
        <f t="shared" si="94"/>
        <v>28202</v>
      </c>
      <c r="K313"/>
      <c r="L313"/>
      <c r="M313"/>
      <c r="N313"/>
      <c r="O313"/>
      <c r="P313"/>
      <c r="Q313"/>
      <c r="R313"/>
      <c r="S313"/>
      <c r="T313"/>
      <c r="U313"/>
      <c r="V313"/>
      <c r="W313"/>
      <c r="X313"/>
      <c r="Y313"/>
      <c r="Z313"/>
      <c r="AA313"/>
      <c r="AB313"/>
      <c r="AC313"/>
      <c r="AD313"/>
      <c r="AE313"/>
      <c r="AF313"/>
      <c r="AG313"/>
      <c r="AH313"/>
      <c r="AI313"/>
      <c r="AJ313"/>
      <c r="AK313"/>
      <c r="AL313"/>
      <c r="AM313"/>
      <c r="AN313"/>
      <c r="AO313"/>
      <c r="AP313"/>
      <c r="AQ313"/>
      <c r="AR313"/>
      <c r="AS313"/>
      <c r="AT313"/>
      <c r="AU313"/>
      <c r="AV313"/>
      <c r="AW313"/>
      <c r="AX313"/>
      <c r="AY313"/>
      <c r="AZ313"/>
      <c r="BA313"/>
      <c r="BB313"/>
      <c r="BC313"/>
      <c r="BD313"/>
      <c r="BE313"/>
      <c r="BF313"/>
      <c r="BG313"/>
      <c r="BH313"/>
      <c r="BI313"/>
      <c r="BJ313"/>
      <c r="BK313"/>
      <c r="BL313"/>
      <c r="BM313"/>
      <c r="BN313"/>
      <c r="BO313"/>
      <c r="BP313"/>
      <c r="BQ313"/>
      <c r="BR313"/>
      <c r="BS313"/>
      <c r="BT313"/>
      <c r="BU313"/>
      <c r="BV313"/>
      <c r="BW313"/>
      <c r="BX313"/>
      <c r="BY313"/>
      <c r="BZ313"/>
      <c r="CA313"/>
      <c r="CB313"/>
      <c r="CC313"/>
      <c r="CD313"/>
      <c r="CE313"/>
      <c r="CF313"/>
      <c r="CG313"/>
      <c r="CH313"/>
      <c r="CI313"/>
      <c r="CJ313"/>
      <c r="CK313"/>
      <c r="CL313"/>
      <c r="CM313"/>
      <c r="CN313"/>
      <c r="CO313"/>
      <c r="CP313"/>
      <c r="CQ313"/>
      <c r="CR313"/>
      <c r="CS313"/>
      <c r="CT313"/>
      <c r="CU313"/>
      <c r="CV313"/>
      <c r="CW313"/>
      <c r="CX313"/>
      <c r="CY313"/>
      <c r="CZ313"/>
      <c r="DA313"/>
      <c r="DB313"/>
      <c r="DC313"/>
      <c r="DD313"/>
      <c r="DE313"/>
      <c r="DF313"/>
      <c r="DG313"/>
      <c r="DH313"/>
      <c r="DI313"/>
      <c r="DJ313"/>
      <c r="DK313"/>
      <c r="DL313"/>
      <c r="DM313"/>
      <c r="DN313"/>
      <c r="DO313"/>
      <c r="DP313"/>
      <c r="DQ313"/>
      <c r="DR313"/>
      <c r="DS313"/>
      <c r="DT313"/>
      <c r="DU313"/>
    </row>
    <row r="314" spans="1:125">
      <c r="A314" t="s">
        <v>610</v>
      </c>
      <c r="B314" t="s">
        <v>270</v>
      </c>
      <c r="C314" t="s">
        <v>593</v>
      </c>
      <c r="D314" s="1">
        <v>24464</v>
      </c>
      <c r="E314" s="1">
        <v>702.12</v>
      </c>
      <c r="F314" s="1">
        <v>0</v>
      </c>
      <c r="G314" s="1">
        <v>743.71</v>
      </c>
      <c r="H314" s="1">
        <v>25</v>
      </c>
      <c r="I314" s="1">
        <f t="shared" si="93"/>
        <v>1470.83</v>
      </c>
      <c r="J314" s="1">
        <f t="shared" si="94"/>
        <v>22993.17</v>
      </c>
      <c r="K314"/>
      <c r="L314"/>
      <c r="M314"/>
      <c r="N314"/>
      <c r="O314"/>
      <c r="P314"/>
      <c r="Q314"/>
      <c r="R314"/>
      <c r="S314"/>
      <c r="T314"/>
      <c r="U314"/>
      <c r="V314"/>
      <c r="W314"/>
      <c r="X314"/>
      <c r="Y314"/>
      <c r="Z314"/>
      <c r="AA314"/>
      <c r="AB314"/>
      <c r="AC314"/>
      <c r="AD314"/>
      <c r="AE314"/>
      <c r="AF314"/>
      <c r="AG314"/>
      <c r="AH314"/>
      <c r="AI314"/>
      <c r="AJ314"/>
      <c r="AK314"/>
      <c r="AL314"/>
      <c r="AM314"/>
      <c r="AN314"/>
      <c r="AO314"/>
      <c r="AP314"/>
      <c r="AQ314"/>
      <c r="AR314"/>
      <c r="AS314"/>
      <c r="AT314"/>
      <c r="AU314"/>
      <c r="AV314"/>
      <c r="AW314"/>
      <c r="AX314"/>
      <c r="AY314"/>
      <c r="AZ314"/>
      <c r="BA314"/>
      <c r="BB314"/>
      <c r="BC314"/>
      <c r="BD314"/>
      <c r="BE314"/>
      <c r="BF314"/>
      <c r="BG314"/>
      <c r="BH314"/>
      <c r="BI314"/>
      <c r="BJ314"/>
      <c r="BK314"/>
      <c r="BL314"/>
      <c r="BM314"/>
      <c r="BN314"/>
      <c r="BO314"/>
      <c r="BP314"/>
      <c r="BQ314"/>
      <c r="BR314"/>
      <c r="BS314"/>
      <c r="BT314"/>
      <c r="BU314"/>
      <c r="BV314"/>
      <c r="BW314"/>
      <c r="BX314"/>
      <c r="BY314"/>
      <c r="BZ314"/>
      <c r="CA314"/>
      <c r="CB314"/>
      <c r="CC314"/>
      <c r="CD314"/>
      <c r="CE314"/>
      <c r="CF314"/>
      <c r="CG314"/>
      <c r="CH314"/>
      <c r="CI314"/>
      <c r="CJ314"/>
      <c r="CK314"/>
      <c r="CL314"/>
      <c r="CM314"/>
      <c r="CN314"/>
      <c r="CO314"/>
      <c r="CP314"/>
      <c r="CQ314"/>
      <c r="CR314"/>
      <c r="CS314"/>
      <c r="CT314"/>
      <c r="CU314"/>
      <c r="CV314"/>
      <c r="CW314"/>
      <c r="CX314"/>
      <c r="CY314"/>
      <c r="CZ314"/>
      <c r="DA314"/>
      <c r="DB314"/>
      <c r="DC314"/>
      <c r="DD314"/>
      <c r="DE314"/>
      <c r="DF314"/>
      <c r="DG314"/>
      <c r="DH314"/>
      <c r="DI314"/>
      <c r="DJ314"/>
      <c r="DK314"/>
      <c r="DL314"/>
      <c r="DM314"/>
      <c r="DN314"/>
      <c r="DO314"/>
      <c r="DP314"/>
      <c r="DQ314"/>
      <c r="DR314"/>
      <c r="DS314"/>
      <c r="DT314"/>
      <c r="DU314"/>
    </row>
    <row r="315" spans="1:125">
      <c r="A315" t="s">
        <v>609</v>
      </c>
      <c r="B315" t="s">
        <v>209</v>
      </c>
      <c r="C315" t="s">
        <v>593</v>
      </c>
      <c r="D315" s="1">
        <v>23000</v>
      </c>
      <c r="E315" s="1">
        <v>660.1</v>
      </c>
      <c r="F315" s="1">
        <v>0</v>
      </c>
      <c r="G315" s="1">
        <v>699.2</v>
      </c>
      <c r="H315" s="1">
        <v>25</v>
      </c>
      <c r="I315" s="1">
        <f t="shared" si="93"/>
        <v>1384.3000000000002</v>
      </c>
      <c r="J315" s="1">
        <f t="shared" si="94"/>
        <v>21615.7</v>
      </c>
      <c r="K315"/>
      <c r="L315"/>
      <c r="M315"/>
      <c r="N315"/>
      <c r="O315"/>
      <c r="P315"/>
      <c r="Q315"/>
      <c r="R315"/>
      <c r="S315"/>
      <c r="T315"/>
      <c r="U315"/>
      <c r="V315"/>
      <c r="W315"/>
      <c r="X315"/>
      <c r="Y315"/>
      <c r="Z315"/>
      <c r="AA315"/>
      <c r="AB315"/>
      <c r="AC315"/>
      <c r="AD315"/>
      <c r="AE315"/>
      <c r="AF315"/>
      <c r="AG315"/>
      <c r="AH315"/>
      <c r="AI315"/>
      <c r="AJ315"/>
      <c r="AK315"/>
      <c r="AL315"/>
      <c r="AM315"/>
      <c r="AN315"/>
      <c r="AO315"/>
      <c r="AP315"/>
      <c r="AQ315"/>
      <c r="AR315"/>
      <c r="AS315"/>
      <c r="AT315"/>
      <c r="AU315"/>
      <c r="AV315"/>
      <c r="AW315"/>
      <c r="AX315"/>
      <c r="AY315"/>
      <c r="AZ315"/>
      <c r="BA315"/>
      <c r="BB315"/>
      <c r="BC315"/>
      <c r="BD315"/>
      <c r="BE315"/>
      <c r="BF315"/>
      <c r="BG315"/>
      <c r="BH315"/>
      <c r="BI315"/>
      <c r="BJ315"/>
      <c r="BK315"/>
      <c r="BL315"/>
      <c r="BM315"/>
      <c r="BN315"/>
      <c r="BO315"/>
      <c r="BP315"/>
      <c r="BQ315"/>
      <c r="BR315"/>
      <c r="BS315"/>
      <c r="BT315"/>
      <c r="BU315"/>
      <c r="BV315"/>
      <c r="BW315"/>
      <c r="BX315"/>
      <c r="BY315"/>
      <c r="BZ315"/>
      <c r="CA315"/>
      <c r="CB315"/>
      <c r="CC315"/>
      <c r="CD315"/>
      <c r="CE315"/>
      <c r="CF315"/>
      <c r="CG315"/>
      <c r="CH315"/>
      <c r="CI315"/>
      <c r="CJ315"/>
      <c r="CK315"/>
      <c r="CL315"/>
      <c r="CM315"/>
      <c r="CN315"/>
      <c r="CO315"/>
      <c r="CP315"/>
      <c r="CQ315"/>
      <c r="CR315"/>
      <c r="CS315"/>
      <c r="CT315"/>
      <c r="CU315"/>
      <c r="CV315"/>
      <c r="CW315"/>
      <c r="CX315"/>
      <c r="CY315"/>
      <c r="CZ315"/>
      <c r="DA315"/>
      <c r="DB315"/>
      <c r="DC315"/>
      <c r="DD315"/>
      <c r="DE315"/>
      <c r="DF315"/>
      <c r="DG315"/>
      <c r="DH315"/>
      <c r="DI315"/>
      <c r="DJ315"/>
      <c r="DK315"/>
      <c r="DL315"/>
      <c r="DM315"/>
      <c r="DN315"/>
      <c r="DO315"/>
      <c r="DP315"/>
      <c r="DQ315"/>
      <c r="DR315"/>
      <c r="DS315"/>
      <c r="DT315"/>
      <c r="DU315"/>
    </row>
    <row r="316" spans="1:125">
      <c r="A316" t="s">
        <v>611</v>
      </c>
      <c r="B316" t="s">
        <v>270</v>
      </c>
      <c r="C316" t="s">
        <v>593</v>
      </c>
      <c r="D316" s="1">
        <v>23000</v>
      </c>
      <c r="E316" s="1">
        <v>660.1</v>
      </c>
      <c r="F316" s="1">
        <v>0</v>
      </c>
      <c r="G316" s="1">
        <v>699.2</v>
      </c>
      <c r="H316" s="1">
        <v>25</v>
      </c>
      <c r="I316" s="1">
        <f t="shared" si="93"/>
        <v>1384.3000000000002</v>
      </c>
      <c r="J316" s="1">
        <f t="shared" si="94"/>
        <v>21615.7</v>
      </c>
      <c r="K316"/>
      <c r="L316"/>
      <c r="M316"/>
      <c r="N316"/>
      <c r="O316"/>
      <c r="P316"/>
      <c r="Q316"/>
      <c r="R316"/>
      <c r="S316"/>
      <c r="T316"/>
      <c r="U316"/>
      <c r="V316"/>
      <c r="W316"/>
      <c r="X316"/>
      <c r="Y316"/>
      <c r="Z316"/>
      <c r="AA316"/>
      <c r="AB316"/>
      <c r="AC316"/>
      <c r="AD316"/>
      <c r="AE316"/>
      <c r="AF316"/>
      <c r="AG316"/>
      <c r="AH316"/>
      <c r="AI316"/>
      <c r="AJ316"/>
      <c r="AK316"/>
      <c r="AL316"/>
      <c r="AM316"/>
      <c r="AN316"/>
      <c r="AO316"/>
      <c r="AP316"/>
      <c r="AQ316"/>
      <c r="AR316"/>
      <c r="AS316"/>
      <c r="AT316"/>
      <c r="AU316"/>
      <c r="AV316"/>
      <c r="AW316"/>
      <c r="AX316"/>
      <c r="AY316"/>
      <c r="AZ316"/>
      <c r="BA316"/>
      <c r="BB316"/>
      <c r="BC316"/>
      <c r="BD316"/>
      <c r="BE316"/>
      <c r="BF316"/>
      <c r="BG316"/>
      <c r="BH316"/>
      <c r="BI316"/>
      <c r="BJ316"/>
      <c r="BK316"/>
      <c r="BL316"/>
      <c r="BM316"/>
      <c r="BN316"/>
      <c r="BO316"/>
      <c r="BP316"/>
      <c r="BQ316"/>
      <c r="BR316"/>
      <c r="BS316"/>
      <c r="BT316"/>
      <c r="BU316"/>
      <c r="BV316"/>
      <c r="BW316"/>
      <c r="BX316"/>
      <c r="BY316"/>
      <c r="BZ316"/>
      <c r="CA316"/>
      <c r="CB316"/>
      <c r="CC316"/>
      <c r="CD316"/>
      <c r="CE316"/>
      <c r="CF316"/>
      <c r="CG316"/>
      <c r="CH316"/>
      <c r="CI316"/>
      <c r="CJ316"/>
      <c r="CK316"/>
      <c r="CL316"/>
      <c r="CM316"/>
      <c r="CN316"/>
      <c r="CO316"/>
      <c r="CP316"/>
      <c r="CQ316"/>
      <c r="CR316"/>
      <c r="CS316"/>
      <c r="CT316"/>
      <c r="CU316"/>
      <c r="CV316"/>
      <c r="CW316"/>
      <c r="CX316"/>
      <c r="CY316"/>
      <c r="CZ316"/>
      <c r="DA316"/>
      <c r="DB316"/>
      <c r="DC316"/>
      <c r="DD316"/>
      <c r="DE316"/>
      <c r="DF316"/>
      <c r="DG316"/>
      <c r="DH316"/>
      <c r="DI316"/>
      <c r="DJ316"/>
      <c r="DK316"/>
      <c r="DL316"/>
      <c r="DM316"/>
      <c r="DN316"/>
      <c r="DO316"/>
      <c r="DP316"/>
      <c r="DQ316"/>
      <c r="DR316"/>
      <c r="DS316"/>
      <c r="DT316"/>
      <c r="DU316"/>
    </row>
    <row r="317" spans="1:125">
      <c r="A317" t="s">
        <v>504</v>
      </c>
      <c r="B317" t="s">
        <v>217</v>
      </c>
      <c r="C317" t="s">
        <v>593</v>
      </c>
      <c r="D317" s="1">
        <v>25000</v>
      </c>
      <c r="E317" s="1">
        <v>717.5</v>
      </c>
      <c r="F317" s="1">
        <v>0</v>
      </c>
      <c r="G317" s="1">
        <v>760</v>
      </c>
      <c r="H317" s="1">
        <v>25</v>
      </c>
      <c r="I317" s="1">
        <f t="shared" si="93"/>
        <v>1502.5</v>
      </c>
      <c r="J317" s="1">
        <f t="shared" si="94"/>
        <v>23497.5</v>
      </c>
      <c r="K317"/>
      <c r="L317"/>
      <c r="M317"/>
      <c r="N317"/>
      <c r="O317"/>
      <c r="P317"/>
      <c r="Q317"/>
      <c r="R317"/>
      <c r="S317"/>
      <c r="T317"/>
      <c r="U317"/>
      <c r="V317"/>
      <c r="W317"/>
      <c r="X317"/>
      <c r="Y317"/>
      <c r="Z317"/>
      <c r="AA317"/>
      <c r="AB317"/>
      <c r="AC317"/>
      <c r="AD317"/>
      <c r="AE317"/>
      <c r="AF317"/>
      <c r="AG317"/>
      <c r="AH317"/>
      <c r="AI317"/>
      <c r="AJ317"/>
      <c r="AK317"/>
      <c r="AL317"/>
      <c r="AM317"/>
      <c r="AN317"/>
      <c r="AO317"/>
      <c r="AP317"/>
      <c r="AQ317"/>
      <c r="AR317"/>
      <c r="AS317"/>
      <c r="AT317"/>
      <c r="AU317"/>
      <c r="AV317"/>
      <c r="AW317"/>
      <c r="AX317"/>
      <c r="AY317"/>
      <c r="AZ317"/>
      <c r="BA317"/>
      <c r="BB317"/>
      <c r="BC317"/>
      <c r="BD317"/>
      <c r="BE317"/>
      <c r="BF317"/>
      <c r="BG317"/>
      <c r="BH317"/>
      <c r="BI317"/>
      <c r="BJ317"/>
      <c r="BK317"/>
      <c r="BL317"/>
      <c r="BM317"/>
      <c r="BN317"/>
      <c r="BO317"/>
      <c r="BP317"/>
      <c r="BQ317"/>
      <c r="BR317"/>
      <c r="BS317"/>
      <c r="BT317"/>
      <c r="BU317"/>
      <c r="BV317"/>
      <c r="BW317"/>
      <c r="BX317"/>
      <c r="BY317"/>
      <c r="BZ317"/>
      <c r="CA317"/>
      <c r="CB317"/>
      <c r="CC317"/>
      <c r="CD317"/>
      <c r="CE317"/>
      <c r="CF317"/>
      <c r="CG317"/>
      <c r="CH317"/>
      <c r="CI317"/>
      <c r="CJ317"/>
      <c r="CK317"/>
      <c r="CL317"/>
      <c r="CM317"/>
      <c r="CN317"/>
      <c r="CO317"/>
      <c r="CP317"/>
      <c r="CQ317"/>
      <c r="CR317"/>
      <c r="CS317"/>
      <c r="CT317"/>
      <c r="CU317"/>
      <c r="CV317"/>
      <c r="CW317"/>
      <c r="CX317"/>
      <c r="CY317"/>
      <c r="CZ317"/>
      <c r="DA317"/>
      <c r="DB317"/>
      <c r="DC317"/>
      <c r="DD317"/>
      <c r="DE317"/>
      <c r="DF317"/>
      <c r="DG317"/>
      <c r="DH317"/>
      <c r="DI317"/>
      <c r="DJ317"/>
      <c r="DK317"/>
      <c r="DL317"/>
      <c r="DM317"/>
      <c r="DN317"/>
      <c r="DO317"/>
      <c r="DP317"/>
      <c r="DQ317"/>
      <c r="DR317"/>
      <c r="DS317"/>
      <c r="DT317"/>
      <c r="DU317"/>
    </row>
    <row r="318" spans="1:125">
      <c r="A318" s="3" t="s">
        <v>18</v>
      </c>
      <c r="B318" s="3">
        <v>19</v>
      </c>
      <c r="C318" s="3"/>
      <c r="D318" s="4">
        <f t="shared" ref="D318:J318" si="95">SUM(D299:D317)</f>
        <v>692064</v>
      </c>
      <c r="E318" s="4">
        <f t="shared" si="95"/>
        <v>19862.239999999998</v>
      </c>
      <c r="F318" s="4">
        <f t="shared" si="95"/>
        <v>23074.639999999999</v>
      </c>
      <c r="G318" s="4">
        <f t="shared" si="95"/>
        <v>21038.75</v>
      </c>
      <c r="H318" s="4">
        <f t="shared" si="95"/>
        <v>4661.8599999999997</v>
      </c>
      <c r="I318" s="4">
        <f t="shared" si="95"/>
        <v>68637.490000000005</v>
      </c>
      <c r="J318" s="4">
        <f t="shared" si="95"/>
        <v>623426.51</v>
      </c>
    </row>
    <row r="320" spans="1:125">
      <c r="A320" s="11" t="s">
        <v>233</v>
      </c>
      <c r="B320" s="11"/>
      <c r="C320" s="13"/>
      <c r="D320" s="11"/>
      <c r="E320" s="11"/>
      <c r="F320" s="11"/>
      <c r="G320" s="11"/>
      <c r="H320" s="11"/>
      <c r="I320" s="11"/>
      <c r="J320" s="11"/>
    </row>
    <row r="321" spans="1:125">
      <c r="A321" t="s">
        <v>234</v>
      </c>
      <c r="B321" t="s">
        <v>235</v>
      </c>
      <c r="C321" t="s">
        <v>590</v>
      </c>
      <c r="D321" s="1">
        <v>30000</v>
      </c>
      <c r="E321" s="1">
        <v>861</v>
      </c>
      <c r="F321" s="1">
        <v>0</v>
      </c>
      <c r="G321" s="1">
        <v>912</v>
      </c>
      <c r="H321" s="1">
        <v>140</v>
      </c>
      <c r="I321" s="1">
        <f t="shared" ref="I321:I324" si="96">E321+F321+G321+H321</f>
        <v>1913</v>
      </c>
      <c r="J321" s="1">
        <f t="shared" ref="J321:J324" si="97">D321-I321</f>
        <v>28087</v>
      </c>
    </row>
    <row r="322" spans="1:125">
      <c r="A322" t="s">
        <v>237</v>
      </c>
      <c r="B322" t="s">
        <v>21</v>
      </c>
      <c r="C322" t="s">
        <v>590</v>
      </c>
      <c r="D322" s="1">
        <v>28000</v>
      </c>
      <c r="E322" s="1">
        <v>803.6</v>
      </c>
      <c r="F322" s="1">
        <v>0</v>
      </c>
      <c r="G322" s="1">
        <v>851.2</v>
      </c>
      <c r="H322" s="1">
        <v>125</v>
      </c>
      <c r="I322" s="1">
        <f t="shared" si="96"/>
        <v>1779.8000000000002</v>
      </c>
      <c r="J322" s="1">
        <f t="shared" si="97"/>
        <v>26220.2</v>
      </c>
    </row>
    <row r="323" spans="1:125">
      <c r="A323" t="s">
        <v>239</v>
      </c>
      <c r="B323" t="s">
        <v>23</v>
      </c>
      <c r="C323" t="s">
        <v>593</v>
      </c>
      <c r="D323" s="1">
        <v>29450</v>
      </c>
      <c r="E323" s="1">
        <v>845.22</v>
      </c>
      <c r="F323" s="1">
        <v>0</v>
      </c>
      <c r="G323" s="1">
        <v>895.28</v>
      </c>
      <c r="H323" s="1">
        <v>125</v>
      </c>
      <c r="I323" s="1">
        <f t="shared" si="96"/>
        <v>1865.5</v>
      </c>
      <c r="J323" s="1">
        <f t="shared" si="97"/>
        <v>27584.5</v>
      </c>
    </row>
    <row r="324" spans="1:125">
      <c r="A324" t="s">
        <v>241</v>
      </c>
      <c r="B324" t="s">
        <v>235</v>
      </c>
      <c r="C324" t="s">
        <v>593</v>
      </c>
      <c r="D324" s="1">
        <v>26000</v>
      </c>
      <c r="E324" s="1">
        <v>746.2</v>
      </c>
      <c r="F324" s="1">
        <v>0</v>
      </c>
      <c r="G324" s="1">
        <v>790.4</v>
      </c>
      <c r="H324" s="1">
        <v>75</v>
      </c>
      <c r="I324" s="1">
        <f t="shared" si="96"/>
        <v>1611.6</v>
      </c>
      <c r="J324" s="1">
        <f t="shared" si="97"/>
        <v>24388.400000000001</v>
      </c>
    </row>
    <row r="325" spans="1:125">
      <c r="A325" t="s">
        <v>242</v>
      </c>
      <c r="B325" t="s">
        <v>514</v>
      </c>
      <c r="C325" t="s">
        <v>590</v>
      </c>
      <c r="D325" s="1">
        <v>28000</v>
      </c>
      <c r="E325" s="1">
        <v>803.6</v>
      </c>
      <c r="F325" s="1">
        <v>0</v>
      </c>
      <c r="G325" s="1">
        <v>851.2</v>
      </c>
      <c r="H325" s="1">
        <v>165</v>
      </c>
      <c r="I325" s="1">
        <f>E325+F325+G325+H325</f>
        <v>1819.8000000000002</v>
      </c>
      <c r="J325" s="1">
        <f>D325-I325</f>
        <v>26180.2</v>
      </c>
    </row>
    <row r="326" spans="1:125">
      <c r="A326" t="s">
        <v>562</v>
      </c>
      <c r="B326" t="s">
        <v>561</v>
      </c>
      <c r="C326" t="s">
        <v>593</v>
      </c>
      <c r="D326" s="1">
        <v>30000</v>
      </c>
      <c r="E326" s="1">
        <v>861</v>
      </c>
      <c r="F326" s="1">
        <v>0</v>
      </c>
      <c r="G326" s="1">
        <v>912</v>
      </c>
      <c r="H326" s="1">
        <v>25</v>
      </c>
      <c r="I326" s="1">
        <v>1798</v>
      </c>
      <c r="J326" s="1">
        <v>28202</v>
      </c>
      <c r="K326"/>
      <c r="L326"/>
      <c r="M326"/>
      <c r="N326"/>
      <c r="O326"/>
      <c r="P326"/>
      <c r="Q326"/>
      <c r="R326"/>
      <c r="S326"/>
      <c r="T326"/>
      <c r="U326"/>
      <c r="V326"/>
      <c r="W326"/>
      <c r="X326"/>
      <c r="Y326"/>
      <c r="Z326"/>
      <c r="AA326"/>
      <c r="AB326"/>
      <c r="AC326"/>
      <c r="AD326"/>
      <c r="AE326"/>
      <c r="AF326"/>
      <c r="AG326"/>
      <c r="AH326"/>
      <c r="AI326"/>
      <c r="AJ326"/>
      <c r="AK326"/>
      <c r="AL326"/>
      <c r="AM326"/>
      <c r="AN326"/>
      <c r="AO326"/>
      <c r="AP326"/>
      <c r="AQ326"/>
      <c r="AR326"/>
      <c r="AS326"/>
      <c r="AT326"/>
      <c r="AU326"/>
      <c r="AV326"/>
      <c r="AW326"/>
      <c r="AX326"/>
      <c r="AY326"/>
      <c r="AZ326"/>
      <c r="BA326"/>
      <c r="BB326"/>
      <c r="BC326"/>
      <c r="BD326"/>
      <c r="BE326"/>
      <c r="BF326"/>
      <c r="BG326"/>
      <c r="BH326"/>
      <c r="BI326"/>
      <c r="BJ326"/>
      <c r="BK326"/>
      <c r="BL326"/>
      <c r="BM326"/>
      <c r="BN326"/>
      <c r="BO326"/>
      <c r="BP326"/>
      <c r="BQ326"/>
      <c r="BR326"/>
      <c r="BS326"/>
      <c r="BT326"/>
      <c r="BU326"/>
      <c r="BV326"/>
      <c r="BW326"/>
      <c r="BX326"/>
      <c r="BY326"/>
      <c r="BZ326"/>
      <c r="CA326"/>
      <c r="CB326"/>
      <c r="CC326"/>
      <c r="CD326"/>
      <c r="CE326"/>
      <c r="CF326"/>
      <c r="CG326"/>
      <c r="CH326"/>
      <c r="CI326"/>
      <c r="CJ326"/>
      <c r="CK326"/>
      <c r="CL326"/>
      <c r="CM326"/>
      <c r="CN326"/>
      <c r="CO326"/>
      <c r="CP326"/>
      <c r="CQ326"/>
      <c r="CR326"/>
      <c r="CS326"/>
      <c r="CT326"/>
      <c r="CU326"/>
      <c r="CV326"/>
      <c r="CW326"/>
      <c r="CX326"/>
      <c r="CY326"/>
      <c r="CZ326"/>
      <c r="DA326"/>
      <c r="DB326"/>
      <c r="DC326"/>
      <c r="DD326"/>
      <c r="DE326"/>
      <c r="DF326"/>
      <c r="DG326"/>
      <c r="DH326"/>
      <c r="DI326"/>
      <c r="DJ326"/>
      <c r="DK326"/>
      <c r="DL326"/>
      <c r="DM326"/>
      <c r="DN326"/>
      <c r="DO326"/>
      <c r="DP326"/>
      <c r="DQ326"/>
      <c r="DR326"/>
      <c r="DS326"/>
      <c r="DT326"/>
      <c r="DU326"/>
    </row>
    <row r="327" spans="1:125">
      <c r="A327" s="3" t="s">
        <v>18</v>
      </c>
      <c r="B327" s="3">
        <v>6</v>
      </c>
      <c r="C327" s="3"/>
      <c r="D327" s="4">
        <f t="shared" ref="D327:J327" si="98">SUM(D321:D326)</f>
        <v>171450</v>
      </c>
      <c r="E327" s="4">
        <f t="shared" si="98"/>
        <v>4920.619999999999</v>
      </c>
      <c r="F327" s="4">
        <f t="shared" si="98"/>
        <v>0</v>
      </c>
      <c r="G327" s="4">
        <f t="shared" si="98"/>
        <v>5212.08</v>
      </c>
      <c r="H327" s="4">
        <f t="shared" si="98"/>
        <v>655</v>
      </c>
      <c r="I327" s="4">
        <f t="shared" si="98"/>
        <v>10787.7</v>
      </c>
      <c r="J327" s="4">
        <f t="shared" si="98"/>
        <v>160662.30000000002</v>
      </c>
    </row>
    <row r="329" spans="1:125">
      <c r="A329" s="11" t="s">
        <v>243</v>
      </c>
      <c r="B329" s="11"/>
      <c r="C329" s="13"/>
      <c r="D329" s="11"/>
      <c r="E329" s="11"/>
      <c r="F329" s="11"/>
      <c r="G329" s="11"/>
      <c r="H329" s="11"/>
      <c r="I329" s="11"/>
      <c r="J329" s="11"/>
    </row>
    <row r="330" spans="1:125">
      <c r="A330" t="s">
        <v>244</v>
      </c>
      <c r="B330" t="s">
        <v>106</v>
      </c>
      <c r="C330" t="s">
        <v>593</v>
      </c>
      <c r="D330" s="1">
        <v>13800</v>
      </c>
      <c r="E330" s="1">
        <v>396.06</v>
      </c>
      <c r="F330" s="1">
        <v>0</v>
      </c>
      <c r="G330" s="1">
        <v>419.52</v>
      </c>
      <c r="H330" s="1">
        <v>25</v>
      </c>
      <c r="I330" s="1">
        <f t="shared" ref="I330:I340" si="99">E330+F330+G330+H330</f>
        <v>840.57999999999993</v>
      </c>
      <c r="J330" s="1">
        <f t="shared" ref="J330:J340" si="100">D330-I330</f>
        <v>12959.42</v>
      </c>
    </row>
    <row r="331" spans="1:125">
      <c r="A331" t="s">
        <v>246</v>
      </c>
      <c r="B331" t="s">
        <v>247</v>
      </c>
      <c r="C331" t="s">
        <v>593</v>
      </c>
      <c r="D331" s="1">
        <v>17800</v>
      </c>
      <c r="E331" s="1">
        <v>510.86</v>
      </c>
      <c r="F331" s="1">
        <v>0</v>
      </c>
      <c r="G331" s="1">
        <v>541.12</v>
      </c>
      <c r="H331" s="1">
        <v>1176.6199999999999</v>
      </c>
      <c r="I331" s="1">
        <f t="shared" si="99"/>
        <v>2228.6</v>
      </c>
      <c r="J331" s="1">
        <f t="shared" si="100"/>
        <v>15571.4</v>
      </c>
    </row>
    <row r="332" spans="1:125">
      <c r="A332" t="s">
        <v>248</v>
      </c>
      <c r="B332" t="s">
        <v>106</v>
      </c>
      <c r="C332" t="s">
        <v>593</v>
      </c>
      <c r="D332" s="1">
        <v>18000</v>
      </c>
      <c r="E332" s="1">
        <v>516.6</v>
      </c>
      <c r="F332" s="1">
        <v>0</v>
      </c>
      <c r="G332" s="1">
        <v>547.20000000000005</v>
      </c>
      <c r="H332" s="1">
        <v>25</v>
      </c>
      <c r="I332" s="1">
        <f t="shared" si="99"/>
        <v>1088.8000000000002</v>
      </c>
      <c r="J332" s="1">
        <f t="shared" si="100"/>
        <v>16911.2</v>
      </c>
    </row>
    <row r="333" spans="1:125">
      <c r="A333" t="s">
        <v>249</v>
      </c>
      <c r="B333" t="s">
        <v>209</v>
      </c>
      <c r="C333" t="s">
        <v>590</v>
      </c>
      <c r="D333" s="1">
        <v>21600</v>
      </c>
      <c r="E333" s="1">
        <v>619.91999999999996</v>
      </c>
      <c r="F333" s="1">
        <v>0</v>
      </c>
      <c r="G333" s="1">
        <v>656.64</v>
      </c>
      <c r="H333" s="1">
        <v>185</v>
      </c>
      <c r="I333" s="1">
        <f t="shared" si="99"/>
        <v>1461.56</v>
      </c>
      <c r="J333" s="1">
        <f t="shared" si="100"/>
        <v>20138.439999999999</v>
      </c>
    </row>
    <row r="334" spans="1:125">
      <c r="A334" t="s">
        <v>250</v>
      </c>
      <c r="B334" t="s">
        <v>251</v>
      </c>
      <c r="C334" t="s">
        <v>593</v>
      </c>
      <c r="D334" s="1">
        <v>95000</v>
      </c>
      <c r="E334" s="1">
        <v>2726.5</v>
      </c>
      <c r="F334" s="1">
        <v>10929.24</v>
      </c>
      <c r="G334" s="1">
        <v>2888</v>
      </c>
      <c r="H334" s="1">
        <v>25</v>
      </c>
      <c r="I334" s="1">
        <f t="shared" si="99"/>
        <v>16568.739999999998</v>
      </c>
      <c r="J334" s="1">
        <f t="shared" si="100"/>
        <v>78431.260000000009</v>
      </c>
    </row>
    <row r="335" spans="1:125">
      <c r="A335" t="s">
        <v>506</v>
      </c>
      <c r="B335" t="s">
        <v>196</v>
      </c>
      <c r="C335" t="s">
        <v>593</v>
      </c>
      <c r="D335" s="1">
        <v>25000</v>
      </c>
      <c r="E335" s="1">
        <v>717.5</v>
      </c>
      <c r="F335" s="1">
        <v>0</v>
      </c>
      <c r="G335" s="1">
        <v>760</v>
      </c>
      <c r="H335" s="1">
        <v>25</v>
      </c>
      <c r="I335" s="1">
        <f t="shared" si="99"/>
        <v>1502.5</v>
      </c>
      <c r="J335" s="1">
        <f t="shared" si="100"/>
        <v>23497.5</v>
      </c>
      <c r="K335"/>
      <c r="L335"/>
      <c r="M335"/>
      <c r="N335"/>
      <c r="O335"/>
      <c r="P335"/>
      <c r="Q335"/>
      <c r="R335"/>
      <c r="S335"/>
      <c r="T335"/>
      <c r="U335"/>
      <c r="V335"/>
      <c r="W335"/>
      <c r="X335"/>
      <c r="Y335"/>
      <c r="Z335"/>
      <c r="AA335"/>
      <c r="AB335"/>
      <c r="AC335"/>
      <c r="AD335"/>
      <c r="AE335"/>
      <c r="AF335"/>
      <c r="AG335"/>
      <c r="AH335"/>
      <c r="AI335"/>
      <c r="AJ335"/>
      <c r="AK335"/>
      <c r="AL335"/>
      <c r="AM335"/>
      <c r="AN335"/>
      <c r="AO335"/>
      <c r="AP335"/>
      <c r="AQ335"/>
      <c r="AR335"/>
      <c r="AS335"/>
      <c r="AT335"/>
      <c r="AU335"/>
      <c r="AV335"/>
      <c r="AW335"/>
      <c r="AX335"/>
      <c r="AY335"/>
      <c r="AZ335"/>
      <c r="BA335"/>
      <c r="BB335"/>
      <c r="BC335"/>
      <c r="BD335"/>
      <c r="BE335"/>
      <c r="BF335"/>
      <c r="BG335"/>
      <c r="BH335"/>
      <c r="BI335"/>
      <c r="BJ335"/>
      <c r="BK335"/>
      <c r="BL335"/>
      <c r="BM335"/>
      <c r="BN335"/>
      <c r="BO335"/>
      <c r="BP335"/>
      <c r="BQ335"/>
      <c r="BR335"/>
      <c r="BS335"/>
      <c r="BT335"/>
      <c r="BU335"/>
      <c r="BV335"/>
      <c r="BW335"/>
      <c r="BX335"/>
      <c r="BY335"/>
      <c r="BZ335"/>
      <c r="CA335"/>
      <c r="CB335"/>
      <c r="CC335"/>
      <c r="CD335"/>
      <c r="CE335"/>
      <c r="CF335"/>
      <c r="CG335"/>
      <c r="CH335"/>
      <c r="CI335"/>
      <c r="CJ335"/>
      <c r="CK335"/>
      <c r="CL335"/>
      <c r="CM335"/>
      <c r="CN335"/>
      <c r="CO335"/>
      <c r="CP335"/>
      <c r="CQ335"/>
      <c r="CR335"/>
      <c r="CS335"/>
      <c r="CT335"/>
      <c r="CU335"/>
      <c r="CV335"/>
      <c r="CW335"/>
      <c r="CX335"/>
      <c r="CY335"/>
      <c r="CZ335"/>
      <c r="DA335"/>
      <c r="DB335"/>
      <c r="DC335"/>
      <c r="DD335"/>
      <c r="DE335"/>
      <c r="DF335"/>
      <c r="DG335"/>
      <c r="DH335"/>
      <c r="DI335"/>
      <c r="DJ335"/>
      <c r="DK335"/>
      <c r="DL335"/>
      <c r="DM335"/>
      <c r="DN335"/>
      <c r="DO335"/>
      <c r="DP335"/>
      <c r="DQ335"/>
      <c r="DR335"/>
      <c r="DS335"/>
      <c r="DT335"/>
      <c r="DU335"/>
    </row>
    <row r="336" spans="1:125">
      <c r="A336" t="s">
        <v>505</v>
      </c>
      <c r="B336" t="s">
        <v>188</v>
      </c>
      <c r="C336" t="s">
        <v>593</v>
      </c>
      <c r="D336" s="1">
        <v>60000</v>
      </c>
      <c r="E336" s="1">
        <v>1722</v>
      </c>
      <c r="F336" s="1">
        <v>3486.68</v>
      </c>
      <c r="G336" s="1">
        <v>1824</v>
      </c>
      <c r="H336" s="1">
        <v>25</v>
      </c>
      <c r="I336" s="1">
        <f t="shared" si="99"/>
        <v>7057.68</v>
      </c>
      <c r="J336" s="1">
        <f t="shared" si="100"/>
        <v>52942.32</v>
      </c>
      <c r="K336"/>
      <c r="L336"/>
      <c r="M336"/>
      <c r="N336"/>
      <c r="O336"/>
      <c r="P336"/>
      <c r="Q336"/>
      <c r="R336"/>
      <c r="S336"/>
      <c r="T336"/>
      <c r="U336"/>
      <c r="V336"/>
      <c r="W336"/>
      <c r="X336"/>
      <c r="Y336"/>
      <c r="Z336"/>
      <c r="AA336"/>
      <c r="AB336"/>
      <c r="AC336"/>
      <c r="AD336"/>
      <c r="AE336"/>
      <c r="AF336"/>
      <c r="AG336"/>
      <c r="AH336"/>
      <c r="AI336"/>
      <c r="AJ336"/>
      <c r="AK336"/>
      <c r="AL336"/>
      <c r="AM336"/>
      <c r="AN336"/>
      <c r="AO336"/>
      <c r="AP336"/>
      <c r="AQ336"/>
      <c r="AR336"/>
      <c r="AS336"/>
      <c r="AT336"/>
      <c r="AU336"/>
      <c r="AV336"/>
      <c r="AW336"/>
      <c r="AX336"/>
      <c r="AY336"/>
      <c r="AZ336"/>
      <c r="BA336"/>
      <c r="BB336"/>
      <c r="BC336"/>
      <c r="BD336"/>
      <c r="BE336"/>
      <c r="BF336"/>
      <c r="BG336"/>
      <c r="BH336"/>
      <c r="BI336"/>
      <c r="BJ336"/>
      <c r="BK336"/>
      <c r="BL336"/>
      <c r="BM336"/>
      <c r="BN336"/>
      <c r="BO336"/>
      <c r="BP336"/>
      <c r="BQ336"/>
      <c r="BR336"/>
      <c r="BS336"/>
      <c r="BT336"/>
      <c r="BU336"/>
      <c r="BV336"/>
      <c r="BW336"/>
      <c r="BX336"/>
      <c r="BY336"/>
      <c r="BZ336"/>
      <c r="CA336"/>
      <c r="CB336"/>
      <c r="CC336"/>
      <c r="CD336"/>
      <c r="CE336"/>
      <c r="CF336"/>
      <c r="CG336"/>
      <c r="CH336"/>
      <c r="CI336"/>
      <c r="CJ336"/>
      <c r="CK336"/>
      <c r="CL336"/>
      <c r="CM336"/>
      <c r="CN336"/>
      <c r="CO336"/>
      <c r="CP336"/>
      <c r="CQ336"/>
      <c r="CR336"/>
      <c r="CS336"/>
      <c r="CT336"/>
      <c r="CU336"/>
      <c r="CV336"/>
      <c r="CW336"/>
      <c r="CX336"/>
      <c r="CY336"/>
      <c r="CZ336"/>
      <c r="DA336"/>
      <c r="DB336"/>
      <c r="DC336"/>
      <c r="DD336"/>
      <c r="DE336"/>
      <c r="DF336"/>
      <c r="DG336"/>
      <c r="DH336"/>
      <c r="DI336"/>
      <c r="DJ336"/>
      <c r="DK336"/>
      <c r="DL336"/>
      <c r="DM336"/>
      <c r="DN336"/>
      <c r="DO336"/>
      <c r="DP336"/>
      <c r="DQ336"/>
      <c r="DR336"/>
      <c r="DS336"/>
      <c r="DT336"/>
      <c r="DU336"/>
    </row>
    <row r="337" spans="1:125">
      <c r="A337" t="s">
        <v>252</v>
      </c>
      <c r="B337" t="s">
        <v>253</v>
      </c>
      <c r="C337" t="s">
        <v>593</v>
      </c>
      <c r="D337" s="1">
        <v>18000</v>
      </c>
      <c r="E337" s="1">
        <v>516.6</v>
      </c>
      <c r="F337" s="1">
        <v>0</v>
      </c>
      <c r="G337" s="1">
        <v>547.20000000000005</v>
      </c>
      <c r="H337" s="1">
        <v>115</v>
      </c>
      <c r="I337" s="1">
        <f t="shared" si="99"/>
        <v>1178.8000000000002</v>
      </c>
      <c r="J337" s="1">
        <f t="shared" si="100"/>
        <v>16821.2</v>
      </c>
    </row>
    <row r="338" spans="1:125">
      <c r="A338" t="s">
        <v>413</v>
      </c>
      <c r="B338" t="s">
        <v>412</v>
      </c>
      <c r="C338" t="s">
        <v>593</v>
      </c>
      <c r="D338" s="1">
        <v>26250</v>
      </c>
      <c r="E338" s="1">
        <v>753.38</v>
      </c>
      <c r="F338" s="1">
        <v>0</v>
      </c>
      <c r="G338" s="1">
        <v>798</v>
      </c>
      <c r="H338" s="1">
        <v>205</v>
      </c>
      <c r="I338" s="1">
        <f>E338+F338+G338+H338</f>
        <v>1756.38</v>
      </c>
      <c r="J338" s="1">
        <f>D338-I338</f>
        <v>24493.62</v>
      </c>
    </row>
    <row r="339" spans="1:125">
      <c r="A339" t="s">
        <v>255</v>
      </c>
      <c r="B339" t="s">
        <v>21</v>
      </c>
      <c r="C339" t="s">
        <v>593</v>
      </c>
      <c r="D339" s="1">
        <v>22650</v>
      </c>
      <c r="E339" s="1">
        <v>650.05999999999995</v>
      </c>
      <c r="F339" s="1">
        <v>0</v>
      </c>
      <c r="G339" s="1">
        <v>688.56</v>
      </c>
      <c r="H339" s="1">
        <v>1056.6199999999999</v>
      </c>
      <c r="I339" s="1">
        <f t="shared" si="99"/>
        <v>2395.2399999999998</v>
      </c>
      <c r="J339" s="1">
        <f t="shared" si="100"/>
        <v>20254.760000000002</v>
      </c>
    </row>
    <row r="340" spans="1:125">
      <c r="A340" t="s">
        <v>564</v>
      </c>
      <c r="B340" t="s">
        <v>196</v>
      </c>
      <c r="C340" t="s">
        <v>593</v>
      </c>
      <c r="D340" s="1">
        <v>75000</v>
      </c>
      <c r="E340" s="1">
        <v>2152.5</v>
      </c>
      <c r="F340" s="1">
        <v>6309.38</v>
      </c>
      <c r="G340" s="1">
        <v>2280</v>
      </c>
      <c r="H340" s="1">
        <v>25</v>
      </c>
      <c r="I340" s="1">
        <f t="shared" si="99"/>
        <v>10766.880000000001</v>
      </c>
      <c r="J340" s="1">
        <f t="shared" si="100"/>
        <v>64233.119999999995</v>
      </c>
      <c r="K340"/>
      <c r="L340"/>
      <c r="M340"/>
      <c r="N340"/>
      <c r="O340"/>
      <c r="P340"/>
      <c r="Q340"/>
      <c r="R340"/>
      <c r="S340"/>
      <c r="T340"/>
      <c r="U340"/>
      <c r="V340"/>
      <c r="W340"/>
      <c r="X340"/>
      <c r="Y340"/>
      <c r="Z340"/>
      <c r="AA340"/>
      <c r="AB340"/>
      <c r="AC340"/>
      <c r="AD340"/>
      <c r="AE340"/>
      <c r="AF340"/>
      <c r="AG340"/>
      <c r="AH340"/>
      <c r="AI340"/>
      <c r="AJ340"/>
      <c r="AK340"/>
      <c r="AL340"/>
      <c r="AM340"/>
      <c r="AN340"/>
      <c r="AO340"/>
      <c r="AP340"/>
      <c r="AQ340"/>
      <c r="AR340"/>
      <c r="AS340"/>
      <c r="AT340"/>
      <c r="AU340"/>
      <c r="AV340"/>
      <c r="AW340"/>
      <c r="AX340"/>
      <c r="AY340"/>
      <c r="AZ340"/>
      <c r="BA340"/>
      <c r="BB340"/>
      <c r="BC340"/>
      <c r="BD340"/>
      <c r="BE340"/>
      <c r="BF340"/>
      <c r="BG340"/>
      <c r="BH340"/>
      <c r="BI340"/>
      <c r="BJ340"/>
      <c r="BK340"/>
      <c r="BL340"/>
      <c r="BM340"/>
      <c r="BN340"/>
      <c r="BO340"/>
      <c r="BP340"/>
      <c r="BQ340"/>
      <c r="BR340"/>
      <c r="BS340"/>
      <c r="BT340"/>
      <c r="BU340"/>
      <c r="BV340"/>
      <c r="BW340"/>
      <c r="BX340"/>
      <c r="BY340"/>
      <c r="BZ340"/>
      <c r="CA340"/>
      <c r="CB340"/>
      <c r="CC340"/>
      <c r="CD340"/>
      <c r="CE340"/>
      <c r="CF340"/>
      <c r="CG340"/>
      <c r="CH340"/>
      <c r="CI340"/>
      <c r="CJ340"/>
      <c r="CK340"/>
      <c r="CL340"/>
      <c r="CM340"/>
      <c r="CN340"/>
      <c r="CO340"/>
      <c r="CP340"/>
      <c r="CQ340"/>
      <c r="CR340"/>
      <c r="CS340"/>
      <c r="CT340"/>
      <c r="CU340"/>
      <c r="CV340"/>
      <c r="CW340"/>
      <c r="CX340"/>
      <c r="CY340"/>
      <c r="CZ340"/>
      <c r="DA340"/>
      <c r="DB340"/>
      <c r="DC340"/>
      <c r="DD340"/>
      <c r="DE340"/>
      <c r="DF340"/>
      <c r="DG340"/>
      <c r="DH340"/>
      <c r="DI340"/>
      <c r="DJ340"/>
      <c r="DK340"/>
      <c r="DL340"/>
      <c r="DM340"/>
      <c r="DN340"/>
      <c r="DO340"/>
      <c r="DP340"/>
      <c r="DQ340"/>
      <c r="DR340"/>
      <c r="DS340"/>
      <c r="DT340"/>
      <c r="DU340"/>
    </row>
    <row r="341" spans="1:125">
      <c r="A341" t="s">
        <v>563</v>
      </c>
      <c r="B341" s="12" t="s">
        <v>21</v>
      </c>
      <c r="C341" s="12" t="s">
        <v>593</v>
      </c>
      <c r="D341" s="1">
        <v>20000</v>
      </c>
      <c r="E341" s="1">
        <v>574</v>
      </c>
      <c r="F341" s="1">
        <v>0</v>
      </c>
      <c r="G341" s="1">
        <v>608</v>
      </c>
      <c r="H341" s="1">
        <v>25</v>
      </c>
      <c r="I341" s="1">
        <f>E341+F341+G341+H341</f>
        <v>1207</v>
      </c>
      <c r="J341" s="1">
        <f>D341-I341</f>
        <v>18793</v>
      </c>
      <c r="K341"/>
      <c r="L341"/>
      <c r="M341"/>
      <c r="N341"/>
      <c r="O341"/>
      <c r="P341"/>
      <c r="Q341"/>
      <c r="R341"/>
      <c r="S341"/>
      <c r="T341"/>
      <c r="U341"/>
      <c r="V341"/>
      <c r="W341"/>
      <c r="X341"/>
      <c r="Y341"/>
      <c r="Z341"/>
      <c r="AA341"/>
      <c r="AB341"/>
      <c r="AC341"/>
      <c r="AD341"/>
      <c r="AE341"/>
      <c r="AF341"/>
      <c r="AG341"/>
      <c r="AH341"/>
      <c r="AI341"/>
      <c r="AJ341"/>
      <c r="AK341"/>
      <c r="AL341"/>
      <c r="AM341"/>
      <c r="AN341"/>
      <c r="AO341"/>
      <c r="AP341"/>
      <c r="AQ341"/>
      <c r="AR341"/>
      <c r="AS341"/>
      <c r="AT341"/>
      <c r="AU341"/>
      <c r="AV341"/>
      <c r="AW341"/>
      <c r="AX341"/>
      <c r="AY341"/>
      <c r="AZ341"/>
      <c r="BA341"/>
      <c r="BB341"/>
      <c r="BC341"/>
      <c r="BD341"/>
      <c r="BE341"/>
      <c r="BF341"/>
      <c r="BG341"/>
      <c r="BH341"/>
      <c r="BI341"/>
      <c r="BJ341"/>
      <c r="BK341"/>
      <c r="BL341"/>
      <c r="BM341"/>
      <c r="BN341"/>
      <c r="BO341"/>
      <c r="BP341"/>
      <c r="BQ341"/>
      <c r="BR341"/>
      <c r="BS341"/>
      <c r="BT341"/>
      <c r="BU341"/>
      <c r="BV341"/>
      <c r="BW341"/>
      <c r="BX341"/>
      <c r="BY341"/>
      <c r="BZ341"/>
      <c r="CA341"/>
      <c r="CB341"/>
      <c r="CC341"/>
      <c r="CD341"/>
      <c r="CE341"/>
      <c r="CF341"/>
      <c r="CG341"/>
      <c r="CH341"/>
      <c r="CI341"/>
      <c r="CJ341"/>
      <c r="CK341"/>
      <c r="CL341"/>
      <c r="CM341"/>
      <c r="CN341"/>
      <c r="CO341"/>
      <c r="CP341"/>
      <c r="CQ341"/>
      <c r="CR341"/>
      <c r="CS341"/>
      <c r="CT341"/>
      <c r="CU341"/>
      <c r="CV341"/>
      <c r="CW341"/>
      <c r="CX341"/>
      <c r="CY341"/>
      <c r="CZ341"/>
      <c r="DA341"/>
      <c r="DB341"/>
      <c r="DC341"/>
      <c r="DD341"/>
      <c r="DE341"/>
      <c r="DF341"/>
      <c r="DG341"/>
      <c r="DH341"/>
      <c r="DI341"/>
      <c r="DJ341"/>
      <c r="DK341"/>
      <c r="DL341"/>
      <c r="DM341"/>
      <c r="DN341"/>
      <c r="DO341"/>
      <c r="DP341"/>
      <c r="DQ341"/>
      <c r="DR341"/>
      <c r="DS341"/>
      <c r="DT341"/>
      <c r="DU341"/>
    </row>
    <row r="342" spans="1:125">
      <c r="A342" t="s">
        <v>612</v>
      </c>
      <c r="B342" t="s">
        <v>21</v>
      </c>
      <c r="C342" s="12" t="s">
        <v>593</v>
      </c>
      <c r="D342" s="1">
        <v>35000</v>
      </c>
      <c r="E342" s="1">
        <v>1004.5</v>
      </c>
      <c r="F342" s="1">
        <v>0</v>
      </c>
      <c r="G342" s="1">
        <v>1064</v>
      </c>
      <c r="H342" s="1">
        <v>25</v>
      </c>
      <c r="I342" s="1">
        <f>E342+F342+G342+H342</f>
        <v>2093.5</v>
      </c>
      <c r="J342" s="1">
        <f>D342-I342</f>
        <v>32906.5</v>
      </c>
      <c r="K342"/>
      <c r="L342"/>
      <c r="M342"/>
      <c r="N342"/>
      <c r="O342"/>
      <c r="P342"/>
      <c r="Q342"/>
      <c r="R342"/>
      <c r="S342"/>
      <c r="T342"/>
      <c r="U342"/>
      <c r="V342"/>
      <c r="W342"/>
      <c r="X342"/>
      <c r="Y342"/>
      <c r="Z342"/>
      <c r="AA342"/>
      <c r="AB342"/>
      <c r="AC342"/>
      <c r="AD342"/>
      <c r="AE342"/>
      <c r="AF342"/>
      <c r="AG342"/>
      <c r="AH342"/>
      <c r="AI342"/>
      <c r="AJ342"/>
      <c r="AK342"/>
      <c r="AL342"/>
      <c r="AM342"/>
      <c r="AN342"/>
      <c r="AO342"/>
      <c r="AP342"/>
      <c r="AQ342"/>
      <c r="AR342"/>
      <c r="AS342"/>
      <c r="AT342"/>
      <c r="AU342"/>
      <c r="AV342"/>
      <c r="AW342"/>
      <c r="AX342"/>
      <c r="AY342"/>
      <c r="AZ342"/>
      <c r="BA342"/>
      <c r="BB342"/>
      <c r="BC342"/>
      <c r="BD342"/>
      <c r="BE342"/>
      <c r="BF342"/>
      <c r="BG342"/>
      <c r="BH342"/>
      <c r="BI342"/>
      <c r="BJ342"/>
      <c r="BK342"/>
      <c r="BL342"/>
      <c r="BM342"/>
      <c r="BN342"/>
      <c r="BO342"/>
      <c r="BP342"/>
      <c r="BQ342"/>
      <c r="BR342"/>
      <c r="BS342"/>
      <c r="BT342"/>
      <c r="BU342"/>
      <c r="BV342"/>
      <c r="BW342"/>
      <c r="BX342"/>
      <c r="BY342"/>
      <c r="BZ342"/>
      <c r="CA342"/>
      <c r="CB342"/>
      <c r="CC342"/>
      <c r="CD342"/>
      <c r="CE342"/>
      <c r="CF342"/>
      <c r="CG342"/>
      <c r="CH342"/>
      <c r="CI342"/>
      <c r="CJ342"/>
      <c r="CK342"/>
      <c r="CL342"/>
      <c r="CM342"/>
      <c r="CN342"/>
      <c r="CO342"/>
      <c r="CP342"/>
      <c r="CQ342"/>
      <c r="CR342"/>
      <c r="CS342"/>
      <c r="CT342"/>
      <c r="CU342"/>
      <c r="CV342"/>
      <c r="CW342"/>
      <c r="CX342"/>
      <c r="CY342"/>
      <c r="CZ342"/>
      <c r="DA342"/>
      <c r="DB342"/>
      <c r="DC342"/>
      <c r="DD342"/>
      <c r="DE342"/>
      <c r="DF342"/>
      <c r="DG342"/>
      <c r="DH342"/>
      <c r="DI342"/>
      <c r="DJ342"/>
      <c r="DK342"/>
      <c r="DL342"/>
      <c r="DM342"/>
      <c r="DN342"/>
      <c r="DO342"/>
      <c r="DP342"/>
      <c r="DQ342"/>
      <c r="DR342"/>
      <c r="DS342"/>
      <c r="DT342"/>
      <c r="DU342"/>
    </row>
    <row r="343" spans="1:125">
      <c r="A343" s="3" t="s">
        <v>18</v>
      </c>
      <c r="B343" s="3">
        <v>13</v>
      </c>
      <c r="C343" s="3"/>
      <c r="D343" s="4">
        <f t="shared" ref="D343:J343" si="101">SUM(D330:D342)</f>
        <v>448100</v>
      </c>
      <c r="E343" s="4">
        <f t="shared" si="101"/>
        <v>12860.48</v>
      </c>
      <c r="F343" s="4">
        <f t="shared" si="101"/>
        <v>20725.3</v>
      </c>
      <c r="G343" s="4">
        <f t="shared" si="101"/>
        <v>13622.24</v>
      </c>
      <c r="H343" s="4">
        <f t="shared" si="101"/>
        <v>2938.24</v>
      </c>
      <c r="I343" s="4">
        <f t="shared" si="101"/>
        <v>50146.259999999995</v>
      </c>
      <c r="J343" s="4">
        <f t="shared" si="101"/>
        <v>397953.74000000005</v>
      </c>
    </row>
    <row r="345" spans="1:125">
      <c r="A345" s="11" t="s">
        <v>256</v>
      </c>
      <c r="B345" s="11"/>
      <c r="C345" s="13"/>
      <c r="D345" s="11"/>
      <c r="E345" s="11"/>
      <c r="F345" s="11"/>
      <c r="G345" s="11"/>
      <c r="H345" s="11"/>
      <c r="I345" s="11"/>
      <c r="J345" s="11"/>
    </row>
    <row r="346" spans="1:125">
      <c r="A346" t="s">
        <v>211</v>
      </c>
      <c r="B346" t="s">
        <v>188</v>
      </c>
      <c r="C346" t="s">
        <v>593</v>
      </c>
      <c r="D346" s="1">
        <v>75000</v>
      </c>
      <c r="E346" s="1">
        <v>2152.5</v>
      </c>
      <c r="F346" s="1">
        <v>6309.38</v>
      </c>
      <c r="G346" s="1">
        <v>2280</v>
      </c>
      <c r="H346" s="1">
        <v>1105</v>
      </c>
      <c r="I346" s="1">
        <f t="shared" ref="I346:I353" si="102">E346+F346+G346+H346</f>
        <v>11846.880000000001</v>
      </c>
      <c r="J346" s="1">
        <f t="shared" ref="J346:J353" si="103">D346-I346</f>
        <v>63153.119999999995</v>
      </c>
    </row>
    <row r="347" spans="1:125">
      <c r="A347" t="s">
        <v>328</v>
      </c>
      <c r="B347" t="s">
        <v>28</v>
      </c>
      <c r="C347" t="s">
        <v>590</v>
      </c>
      <c r="D347" s="1">
        <v>29000</v>
      </c>
      <c r="E347" s="1">
        <v>832.3</v>
      </c>
      <c r="F347" s="1">
        <v>0</v>
      </c>
      <c r="G347" s="1">
        <v>881.6</v>
      </c>
      <c r="H347" s="1">
        <v>125</v>
      </c>
      <c r="I347" s="1">
        <f t="shared" si="102"/>
        <v>1838.9</v>
      </c>
      <c r="J347" s="1">
        <f t="shared" si="103"/>
        <v>27161.1</v>
      </c>
    </row>
    <row r="348" spans="1:125" s="2" customFormat="1">
      <c r="A348" t="s">
        <v>258</v>
      </c>
      <c r="B348" t="s">
        <v>259</v>
      </c>
      <c r="C348" t="s">
        <v>590</v>
      </c>
      <c r="D348" s="1">
        <v>38000</v>
      </c>
      <c r="E348" s="1">
        <v>1090.5999999999999</v>
      </c>
      <c r="F348" s="1">
        <v>160.38</v>
      </c>
      <c r="G348" s="1">
        <v>1155.2</v>
      </c>
      <c r="H348" s="1">
        <v>25</v>
      </c>
      <c r="I348" s="1">
        <f t="shared" si="102"/>
        <v>2431.1800000000003</v>
      </c>
      <c r="J348" s="1">
        <f t="shared" si="103"/>
        <v>35568.82</v>
      </c>
      <c r="K348" s="6"/>
      <c r="L348" s="6"/>
      <c r="M348" s="6"/>
      <c r="N348" s="6"/>
      <c r="O348" s="6"/>
      <c r="P348" s="6"/>
      <c r="Q348" s="6"/>
      <c r="R348" s="6"/>
      <c r="S348" s="6"/>
      <c r="T348" s="6"/>
      <c r="U348" s="6"/>
      <c r="V348" s="6"/>
      <c r="W348" s="6"/>
      <c r="X348" s="6"/>
      <c r="Y348" s="6"/>
      <c r="Z348" s="6"/>
      <c r="AA348" s="6"/>
      <c r="AB348" s="6"/>
      <c r="AC348" s="6"/>
      <c r="AD348" s="6"/>
      <c r="AE348" s="6"/>
      <c r="AF348" s="6"/>
      <c r="AG348" s="6"/>
      <c r="AH348" s="6"/>
      <c r="AI348" s="6"/>
      <c r="AJ348" s="6"/>
      <c r="AK348" s="6"/>
      <c r="AL348" s="6"/>
      <c r="AM348" s="6"/>
      <c r="AN348" s="6"/>
      <c r="AO348" s="6"/>
      <c r="AP348" s="6"/>
      <c r="AQ348" s="6"/>
      <c r="AR348" s="6"/>
      <c r="AS348" s="6"/>
      <c r="AT348" s="6"/>
      <c r="AU348" s="6"/>
      <c r="AV348" s="6"/>
      <c r="AW348" s="6"/>
      <c r="AX348" s="6"/>
      <c r="AY348" s="6"/>
      <c r="AZ348" s="6"/>
      <c r="BA348" s="6"/>
      <c r="BB348" s="6"/>
      <c r="BC348" s="6"/>
      <c r="BD348" s="6"/>
      <c r="BE348" s="6"/>
      <c r="BF348" s="6"/>
      <c r="BG348" s="6"/>
      <c r="BH348" s="6"/>
      <c r="BI348" s="6"/>
      <c r="BJ348" s="6"/>
      <c r="BK348" s="6"/>
      <c r="BL348" s="6"/>
      <c r="BM348" s="6"/>
      <c r="BN348" s="6"/>
      <c r="BO348" s="6"/>
      <c r="BP348" s="6"/>
      <c r="BQ348" s="6"/>
      <c r="BR348" s="6"/>
      <c r="BS348" s="6"/>
      <c r="BT348" s="6"/>
      <c r="BU348" s="6"/>
      <c r="BV348" s="6"/>
      <c r="BW348" s="6"/>
      <c r="BX348" s="6"/>
      <c r="BY348" s="6"/>
      <c r="BZ348" s="6"/>
      <c r="CA348" s="6"/>
      <c r="CB348" s="6"/>
      <c r="CC348" s="6"/>
      <c r="CD348" s="6"/>
      <c r="CE348" s="6"/>
      <c r="CF348" s="6"/>
      <c r="CG348" s="6"/>
      <c r="CH348" s="6"/>
      <c r="CI348" s="6"/>
      <c r="CJ348" s="6"/>
      <c r="CK348" s="6"/>
      <c r="CL348" s="6"/>
      <c r="CM348" s="6"/>
      <c r="CN348" s="6"/>
      <c r="CO348" s="6"/>
      <c r="CP348" s="6"/>
      <c r="CQ348" s="6"/>
      <c r="CR348" s="6"/>
      <c r="CS348" s="6"/>
      <c r="CT348" s="6"/>
      <c r="CU348" s="6"/>
      <c r="CV348" s="6"/>
      <c r="CW348" s="6"/>
      <c r="CX348" s="6"/>
      <c r="CY348" s="6"/>
      <c r="CZ348" s="6"/>
      <c r="DA348" s="6"/>
      <c r="DB348" s="6"/>
      <c r="DC348" s="6"/>
      <c r="DD348" s="6"/>
      <c r="DE348" s="6"/>
      <c r="DF348" s="6"/>
      <c r="DG348" s="6"/>
      <c r="DH348" s="6"/>
      <c r="DI348" s="6"/>
      <c r="DJ348" s="6"/>
      <c r="DK348" s="6"/>
      <c r="DL348" s="6"/>
      <c r="DM348" s="6"/>
      <c r="DN348" s="6"/>
      <c r="DO348" s="6"/>
      <c r="DP348" s="6"/>
      <c r="DQ348" s="6"/>
      <c r="DR348" s="6"/>
      <c r="DS348" s="6"/>
      <c r="DT348" s="6"/>
      <c r="DU348" s="6"/>
    </row>
    <row r="349" spans="1:125">
      <c r="A349" t="s">
        <v>614</v>
      </c>
      <c r="B349" t="s">
        <v>598</v>
      </c>
      <c r="C349" t="s">
        <v>593</v>
      </c>
      <c r="D349" s="1">
        <v>22200</v>
      </c>
      <c r="E349" s="1">
        <v>637.14</v>
      </c>
      <c r="F349" s="1">
        <v>0</v>
      </c>
      <c r="G349" s="1">
        <v>674.88</v>
      </c>
      <c r="H349" s="1">
        <v>25</v>
      </c>
      <c r="I349" s="1">
        <f t="shared" si="102"/>
        <v>1337.02</v>
      </c>
      <c r="J349" s="1">
        <f t="shared" si="103"/>
        <v>20862.98</v>
      </c>
      <c r="K349"/>
      <c r="L349"/>
      <c r="M349"/>
      <c r="N349"/>
      <c r="O349"/>
      <c r="P349"/>
      <c r="Q349"/>
      <c r="R349"/>
      <c r="S349"/>
      <c r="T349"/>
      <c r="U349"/>
      <c r="V349"/>
      <c r="W349"/>
      <c r="X349"/>
      <c r="Y349"/>
      <c r="Z349"/>
      <c r="AA349"/>
      <c r="AB349"/>
      <c r="AC349"/>
      <c r="AD349"/>
      <c r="AE349"/>
      <c r="AF349"/>
      <c r="AG349"/>
      <c r="AH349"/>
      <c r="AI349"/>
      <c r="AJ349"/>
      <c r="AK349"/>
      <c r="AL349"/>
      <c r="AM349"/>
      <c r="AN349"/>
      <c r="AO349"/>
      <c r="AP349"/>
      <c r="AQ349"/>
      <c r="AR349"/>
      <c r="AS349"/>
      <c r="AT349"/>
      <c r="AU349"/>
      <c r="AV349"/>
      <c r="AW349"/>
      <c r="AX349"/>
      <c r="AY349"/>
      <c r="AZ349"/>
      <c r="BA349"/>
      <c r="BB349"/>
      <c r="BC349"/>
      <c r="BD349"/>
      <c r="BE349"/>
      <c r="BF349"/>
      <c r="BG349"/>
      <c r="BH349"/>
      <c r="BI349"/>
      <c r="BJ349"/>
      <c r="BK349"/>
      <c r="BL349"/>
      <c r="BM349"/>
      <c r="BN349"/>
      <c r="BO349"/>
      <c r="BP349"/>
      <c r="BQ349"/>
      <c r="BR349"/>
      <c r="BS349"/>
      <c r="BT349"/>
      <c r="BU349"/>
      <c r="BV349"/>
      <c r="BW349"/>
      <c r="BX349"/>
      <c r="BY349"/>
      <c r="BZ349"/>
      <c r="CA349"/>
      <c r="CB349"/>
      <c r="CC349"/>
      <c r="CD349"/>
      <c r="CE349"/>
      <c r="CF349"/>
      <c r="CG349"/>
      <c r="CH349"/>
      <c r="CI349"/>
      <c r="CJ349"/>
      <c r="CK349"/>
      <c r="CL349"/>
      <c r="CM349"/>
      <c r="CN349"/>
      <c r="CO349"/>
      <c r="CP349"/>
      <c r="CQ349"/>
      <c r="CR349"/>
      <c r="CS349"/>
      <c r="CT349"/>
      <c r="CU349"/>
      <c r="CV349"/>
      <c r="CW349"/>
      <c r="CX349"/>
      <c r="CY349"/>
      <c r="CZ349"/>
      <c r="DA349"/>
      <c r="DB349"/>
      <c r="DC349"/>
      <c r="DD349"/>
      <c r="DE349"/>
      <c r="DF349"/>
      <c r="DG349"/>
      <c r="DH349"/>
      <c r="DI349"/>
      <c r="DJ349"/>
      <c r="DK349"/>
      <c r="DL349"/>
      <c r="DM349"/>
      <c r="DN349"/>
      <c r="DO349"/>
      <c r="DP349"/>
      <c r="DQ349"/>
      <c r="DR349"/>
      <c r="DS349"/>
      <c r="DT349"/>
      <c r="DU349"/>
    </row>
    <row r="350" spans="1:125">
      <c r="A350" t="s">
        <v>613</v>
      </c>
      <c r="B350" t="s">
        <v>225</v>
      </c>
      <c r="C350" t="s">
        <v>593</v>
      </c>
      <c r="D350" s="1">
        <v>22200</v>
      </c>
      <c r="E350" s="1">
        <v>637.14</v>
      </c>
      <c r="F350" s="1">
        <v>0</v>
      </c>
      <c r="G350" s="1">
        <v>674.88</v>
      </c>
      <c r="H350" s="1">
        <v>25</v>
      </c>
      <c r="I350" s="1">
        <f t="shared" si="102"/>
        <v>1337.02</v>
      </c>
      <c r="J350" s="1">
        <f t="shared" si="103"/>
        <v>20862.98</v>
      </c>
      <c r="K350"/>
      <c r="L350"/>
      <c r="M350"/>
      <c r="N350"/>
      <c r="O350"/>
      <c r="P350"/>
      <c r="Q350"/>
      <c r="R350"/>
      <c r="S350"/>
      <c r="T350"/>
      <c r="U350"/>
      <c r="V350"/>
      <c r="W350"/>
      <c r="X350"/>
      <c r="Y350"/>
      <c r="Z350"/>
      <c r="AA350"/>
      <c r="AB350"/>
      <c r="AC350"/>
      <c r="AD350"/>
      <c r="AE350"/>
      <c r="AF350"/>
      <c r="AG350"/>
      <c r="AH350"/>
      <c r="AI350"/>
      <c r="AJ350"/>
      <c r="AK350"/>
      <c r="AL350"/>
      <c r="AM350"/>
      <c r="AN350"/>
      <c r="AO350"/>
      <c r="AP350"/>
      <c r="AQ350"/>
      <c r="AR350"/>
      <c r="AS350"/>
      <c r="AT350"/>
      <c r="AU350"/>
      <c r="AV350"/>
      <c r="AW350"/>
      <c r="AX350"/>
      <c r="AY350"/>
      <c r="AZ350"/>
      <c r="BA350"/>
      <c r="BB350"/>
      <c r="BC350"/>
      <c r="BD350"/>
      <c r="BE350"/>
      <c r="BF350"/>
      <c r="BG350"/>
      <c r="BH350"/>
      <c r="BI350"/>
      <c r="BJ350"/>
      <c r="BK350"/>
      <c r="BL350"/>
      <c r="BM350"/>
      <c r="BN350"/>
      <c r="BO350"/>
      <c r="BP350"/>
      <c r="BQ350"/>
      <c r="BR350"/>
      <c r="BS350"/>
      <c r="BT350"/>
      <c r="BU350"/>
      <c r="BV350"/>
      <c r="BW350"/>
      <c r="BX350"/>
      <c r="BY350"/>
      <c r="BZ350"/>
      <c r="CA350"/>
      <c r="CB350"/>
      <c r="CC350"/>
      <c r="CD350"/>
      <c r="CE350"/>
      <c r="CF350"/>
      <c r="CG350"/>
      <c r="CH350"/>
      <c r="CI350"/>
      <c r="CJ350"/>
      <c r="CK350"/>
      <c r="CL350"/>
      <c r="CM350"/>
      <c r="CN350"/>
      <c r="CO350"/>
      <c r="CP350"/>
      <c r="CQ350"/>
      <c r="CR350"/>
      <c r="CS350"/>
      <c r="CT350"/>
      <c r="CU350"/>
      <c r="CV350"/>
      <c r="CW350"/>
      <c r="CX350"/>
      <c r="CY350"/>
      <c r="CZ350"/>
      <c r="DA350"/>
      <c r="DB350"/>
      <c r="DC350"/>
      <c r="DD350"/>
      <c r="DE350"/>
      <c r="DF350"/>
      <c r="DG350"/>
      <c r="DH350"/>
      <c r="DI350"/>
      <c r="DJ350"/>
      <c r="DK350"/>
      <c r="DL350"/>
      <c r="DM350"/>
      <c r="DN350"/>
      <c r="DO350"/>
      <c r="DP350"/>
      <c r="DQ350"/>
      <c r="DR350"/>
      <c r="DS350"/>
      <c r="DT350"/>
      <c r="DU350"/>
    </row>
    <row r="351" spans="1:125">
      <c r="A351" t="s">
        <v>616</v>
      </c>
      <c r="B351" t="s">
        <v>21</v>
      </c>
      <c r="C351" t="s">
        <v>593</v>
      </c>
      <c r="D351" s="1">
        <v>23000</v>
      </c>
      <c r="E351" s="1">
        <v>660.1</v>
      </c>
      <c r="F351" s="1">
        <v>0</v>
      </c>
      <c r="G351" s="1">
        <v>699.2</v>
      </c>
      <c r="H351" s="1">
        <v>25</v>
      </c>
      <c r="I351" s="1">
        <f t="shared" si="102"/>
        <v>1384.3000000000002</v>
      </c>
      <c r="J351" s="1">
        <f t="shared" si="103"/>
        <v>21615.7</v>
      </c>
      <c r="K351"/>
      <c r="L351"/>
      <c r="M351"/>
      <c r="N351"/>
      <c r="O351"/>
      <c r="P351"/>
      <c r="Q351"/>
      <c r="R351"/>
      <c r="S351"/>
      <c r="T351"/>
      <c r="U351"/>
      <c r="V351"/>
      <c r="W351"/>
      <c r="X351"/>
      <c r="Y351"/>
      <c r="Z351"/>
      <c r="AA351"/>
      <c r="AB351"/>
      <c r="AC351"/>
      <c r="AD351"/>
      <c r="AE351"/>
      <c r="AF351"/>
      <c r="AG351"/>
      <c r="AH351"/>
      <c r="AI351"/>
      <c r="AJ351"/>
      <c r="AK351"/>
      <c r="AL351"/>
      <c r="AM351"/>
      <c r="AN351"/>
      <c r="AO351"/>
      <c r="AP351"/>
      <c r="AQ351"/>
      <c r="AR351"/>
      <c r="AS351"/>
      <c r="AT351"/>
      <c r="AU351"/>
      <c r="AV351"/>
      <c r="AW351"/>
      <c r="AX351"/>
      <c r="AY351"/>
      <c r="AZ351"/>
      <c r="BA351"/>
      <c r="BB351"/>
      <c r="BC351"/>
      <c r="BD351"/>
      <c r="BE351"/>
      <c r="BF351"/>
      <c r="BG351"/>
      <c r="BH351"/>
      <c r="BI351"/>
      <c r="BJ351"/>
      <c r="BK351"/>
      <c r="BL351"/>
      <c r="BM351"/>
      <c r="BN351"/>
      <c r="BO351"/>
      <c r="BP351"/>
      <c r="BQ351"/>
      <c r="BR351"/>
      <c r="BS351"/>
      <c r="BT351"/>
      <c r="BU351"/>
      <c r="BV351"/>
      <c r="BW351"/>
      <c r="BX351"/>
      <c r="BY351"/>
      <c r="BZ351"/>
      <c r="CA351"/>
      <c r="CB351"/>
      <c r="CC351"/>
      <c r="CD351"/>
      <c r="CE351"/>
      <c r="CF351"/>
      <c r="CG351"/>
      <c r="CH351"/>
      <c r="CI351"/>
      <c r="CJ351"/>
      <c r="CK351"/>
      <c r="CL351"/>
      <c r="CM351"/>
      <c r="CN351"/>
      <c r="CO351"/>
      <c r="CP351"/>
      <c r="CQ351"/>
      <c r="CR351"/>
      <c r="CS351"/>
      <c r="CT351"/>
      <c r="CU351"/>
      <c r="CV351"/>
      <c r="CW351"/>
      <c r="CX351"/>
      <c r="CY351"/>
      <c r="CZ351"/>
      <c r="DA351"/>
      <c r="DB351"/>
      <c r="DC351"/>
      <c r="DD351"/>
      <c r="DE351"/>
      <c r="DF351"/>
      <c r="DG351"/>
      <c r="DH351"/>
      <c r="DI351"/>
      <c r="DJ351"/>
      <c r="DK351"/>
      <c r="DL351"/>
      <c r="DM351"/>
      <c r="DN351"/>
      <c r="DO351"/>
      <c r="DP351"/>
      <c r="DQ351"/>
      <c r="DR351"/>
      <c r="DS351"/>
      <c r="DT351"/>
      <c r="DU351"/>
    </row>
    <row r="352" spans="1:125">
      <c r="A352" t="s">
        <v>615</v>
      </c>
      <c r="B352" t="s">
        <v>106</v>
      </c>
      <c r="C352" t="s">
        <v>593</v>
      </c>
      <c r="D352" s="1">
        <v>17000</v>
      </c>
      <c r="E352" s="1">
        <v>487.9</v>
      </c>
      <c r="F352" s="1">
        <v>0</v>
      </c>
      <c r="G352" s="1">
        <v>516.79999999999995</v>
      </c>
      <c r="H352" s="1">
        <v>25</v>
      </c>
      <c r="I352" s="1">
        <f t="shared" si="102"/>
        <v>1029.6999999999998</v>
      </c>
      <c r="J352" s="1">
        <f t="shared" si="103"/>
        <v>15970.3</v>
      </c>
      <c r="K352"/>
      <c r="L352"/>
      <c r="M352"/>
      <c r="N352"/>
      <c r="O352"/>
      <c r="P352"/>
      <c r="Q352"/>
      <c r="R352"/>
      <c r="S352"/>
      <c r="T352"/>
      <c r="U352"/>
      <c r="V352"/>
      <c r="W352"/>
      <c r="X352"/>
      <c r="Y352"/>
      <c r="Z352"/>
      <c r="AA352"/>
      <c r="AB352"/>
      <c r="AC352"/>
      <c r="AD352"/>
      <c r="AE352"/>
      <c r="AF352"/>
      <c r="AG352"/>
      <c r="AH352"/>
      <c r="AI352"/>
      <c r="AJ352"/>
      <c r="AK352"/>
      <c r="AL352"/>
      <c r="AM352"/>
      <c r="AN352"/>
      <c r="AO352"/>
      <c r="AP352"/>
      <c r="AQ352"/>
      <c r="AR352"/>
      <c r="AS352"/>
      <c r="AT352"/>
      <c r="AU352"/>
      <c r="AV352"/>
      <c r="AW352"/>
      <c r="AX352"/>
      <c r="AY352"/>
      <c r="AZ352"/>
      <c r="BA352"/>
      <c r="BB352"/>
      <c r="BC352"/>
      <c r="BD352"/>
      <c r="BE352"/>
      <c r="BF352"/>
      <c r="BG352"/>
      <c r="BH352"/>
      <c r="BI352"/>
      <c r="BJ352"/>
      <c r="BK352"/>
      <c r="BL352"/>
      <c r="BM352"/>
      <c r="BN352"/>
      <c r="BO352"/>
      <c r="BP352"/>
      <c r="BQ352"/>
      <c r="BR352"/>
      <c r="BS352"/>
      <c r="BT352"/>
      <c r="BU352"/>
      <c r="BV352"/>
      <c r="BW352"/>
      <c r="BX352"/>
      <c r="BY352"/>
      <c r="BZ352"/>
      <c r="CA352"/>
      <c r="CB352"/>
      <c r="CC352"/>
      <c r="CD352"/>
      <c r="CE352"/>
      <c r="CF352"/>
      <c r="CG352"/>
      <c r="CH352"/>
      <c r="CI352"/>
      <c r="CJ352"/>
      <c r="CK352"/>
      <c r="CL352"/>
      <c r="CM352"/>
      <c r="CN352"/>
      <c r="CO352"/>
      <c r="CP352"/>
      <c r="CQ352"/>
      <c r="CR352"/>
      <c r="CS352"/>
      <c r="CT352"/>
      <c r="CU352"/>
      <c r="CV352"/>
      <c r="CW352"/>
      <c r="CX352"/>
      <c r="CY352"/>
      <c r="CZ352"/>
      <c r="DA352"/>
      <c r="DB352"/>
      <c r="DC352"/>
      <c r="DD352"/>
      <c r="DE352"/>
      <c r="DF352"/>
      <c r="DG352"/>
      <c r="DH352"/>
      <c r="DI352"/>
      <c r="DJ352"/>
      <c r="DK352"/>
      <c r="DL352"/>
      <c r="DM352"/>
      <c r="DN352"/>
      <c r="DO352"/>
      <c r="DP352"/>
      <c r="DQ352"/>
      <c r="DR352"/>
      <c r="DS352"/>
      <c r="DT352"/>
      <c r="DU352"/>
    </row>
    <row r="353" spans="1:125">
      <c r="A353" t="s">
        <v>617</v>
      </c>
      <c r="B353" t="s">
        <v>21</v>
      </c>
      <c r="C353" t="s">
        <v>593</v>
      </c>
      <c r="D353" s="1">
        <v>20000</v>
      </c>
      <c r="E353" s="1">
        <v>574</v>
      </c>
      <c r="F353" s="1">
        <v>0</v>
      </c>
      <c r="G353" s="1">
        <v>608</v>
      </c>
      <c r="H353" s="1">
        <v>25</v>
      </c>
      <c r="I353" s="1">
        <f t="shared" si="102"/>
        <v>1207</v>
      </c>
      <c r="J353" s="1">
        <f t="shared" si="103"/>
        <v>18793</v>
      </c>
      <c r="K353"/>
      <c r="L353"/>
      <c r="M353"/>
      <c r="N353"/>
      <c r="O353"/>
      <c r="P353"/>
      <c r="Q353"/>
      <c r="R353"/>
      <c r="S353"/>
      <c r="T353"/>
      <c r="U353"/>
      <c r="V353"/>
      <c r="W353"/>
      <c r="X353"/>
      <c r="Y353"/>
      <c r="Z353"/>
      <c r="AA353"/>
      <c r="AB353"/>
      <c r="AC353"/>
      <c r="AD353"/>
      <c r="AE353"/>
      <c r="AF353"/>
      <c r="AG353"/>
      <c r="AH353"/>
      <c r="AI353"/>
      <c r="AJ353"/>
      <c r="AK353"/>
      <c r="AL353"/>
      <c r="AM353"/>
      <c r="AN353"/>
      <c r="AO353"/>
      <c r="AP353"/>
      <c r="AQ353"/>
      <c r="AR353"/>
      <c r="AS353"/>
      <c r="AT353"/>
      <c r="AU353"/>
      <c r="AV353"/>
      <c r="AW353"/>
      <c r="AX353"/>
      <c r="AY353"/>
      <c r="AZ353"/>
      <c r="BA353"/>
      <c r="BB353"/>
      <c r="BC353"/>
      <c r="BD353"/>
      <c r="BE353"/>
      <c r="BF353"/>
      <c r="BG353"/>
      <c r="BH353"/>
      <c r="BI353"/>
      <c r="BJ353"/>
      <c r="BK353"/>
      <c r="BL353"/>
      <c r="BM353"/>
      <c r="BN353"/>
      <c r="BO353"/>
      <c r="BP353"/>
      <c r="BQ353"/>
      <c r="BR353"/>
      <c r="BS353"/>
      <c r="BT353"/>
      <c r="BU353"/>
      <c r="BV353"/>
      <c r="BW353"/>
      <c r="BX353"/>
      <c r="BY353"/>
      <c r="BZ353"/>
      <c r="CA353"/>
      <c r="CB353"/>
      <c r="CC353"/>
      <c r="CD353"/>
      <c r="CE353"/>
      <c r="CF353"/>
      <c r="CG353"/>
      <c r="CH353"/>
      <c r="CI353"/>
      <c r="CJ353"/>
      <c r="CK353"/>
      <c r="CL353"/>
      <c r="CM353"/>
      <c r="CN353"/>
      <c r="CO353"/>
      <c r="CP353"/>
      <c r="CQ353"/>
      <c r="CR353"/>
      <c r="CS353"/>
      <c r="CT353"/>
      <c r="CU353"/>
      <c r="CV353"/>
      <c r="CW353"/>
      <c r="CX353"/>
      <c r="CY353"/>
      <c r="CZ353"/>
      <c r="DA353"/>
      <c r="DB353"/>
      <c r="DC353"/>
      <c r="DD353"/>
      <c r="DE353"/>
      <c r="DF353"/>
      <c r="DG353"/>
      <c r="DH353"/>
      <c r="DI353"/>
      <c r="DJ353"/>
      <c r="DK353"/>
      <c r="DL353"/>
      <c r="DM353"/>
      <c r="DN353"/>
      <c r="DO353"/>
      <c r="DP353"/>
      <c r="DQ353"/>
      <c r="DR353"/>
      <c r="DS353"/>
      <c r="DT353"/>
      <c r="DU353"/>
    </row>
    <row r="354" spans="1:125" s="2" customFormat="1">
      <c r="A354" s="3" t="s">
        <v>18</v>
      </c>
      <c r="B354" s="3">
        <v>8</v>
      </c>
      <c r="C354" s="3"/>
      <c r="D354" s="4">
        <f t="shared" ref="D354:J354" si="104">SUM(D346:D353)</f>
        <v>246400</v>
      </c>
      <c r="E354" s="4">
        <f t="shared" si="104"/>
        <v>7071.68</v>
      </c>
      <c r="F354" s="4">
        <f t="shared" si="104"/>
        <v>6469.76</v>
      </c>
      <c r="G354" s="4">
        <f t="shared" si="104"/>
        <v>7490.56</v>
      </c>
      <c r="H354" s="4">
        <f t="shared" si="104"/>
        <v>1380</v>
      </c>
      <c r="I354" s="4">
        <f t="shared" si="104"/>
        <v>22412</v>
      </c>
      <c r="J354" s="4">
        <f t="shared" si="104"/>
        <v>223988.00000000003</v>
      </c>
      <c r="K354" s="6"/>
      <c r="L354" s="6"/>
      <c r="M354" s="6"/>
      <c r="N354" s="6"/>
      <c r="O354" s="6"/>
      <c r="P354" s="6"/>
      <c r="Q354" s="6"/>
      <c r="R354" s="6"/>
      <c r="S354" s="6"/>
      <c r="T354" s="6"/>
      <c r="U354" s="6"/>
      <c r="V354" s="6"/>
      <c r="W354" s="6"/>
      <c r="X354" s="6"/>
      <c r="Y354" s="6"/>
      <c r="Z354" s="6"/>
      <c r="AA354" s="6"/>
      <c r="AB354" s="6"/>
      <c r="AC354" s="6"/>
      <c r="AD354" s="6"/>
      <c r="AE354" s="6"/>
      <c r="AF354" s="6"/>
      <c r="AG354" s="6"/>
      <c r="AH354" s="6"/>
      <c r="AI354" s="6"/>
      <c r="AJ354" s="6"/>
      <c r="AK354" s="6"/>
      <c r="AL354" s="6"/>
      <c r="AM354" s="6"/>
      <c r="AN354" s="6"/>
      <c r="AO354" s="6"/>
      <c r="AP354" s="6"/>
      <c r="AQ354" s="6"/>
      <c r="AR354" s="6"/>
      <c r="AS354" s="6"/>
      <c r="AT354" s="6"/>
      <c r="AU354" s="6"/>
      <c r="AV354" s="6"/>
      <c r="AW354" s="6"/>
      <c r="AX354" s="6"/>
      <c r="AY354" s="6"/>
      <c r="AZ354" s="6"/>
      <c r="BA354" s="6"/>
      <c r="BB354" s="6"/>
      <c r="BC354" s="6"/>
      <c r="BD354" s="6"/>
      <c r="BE354" s="6"/>
      <c r="BF354" s="6"/>
      <c r="BG354" s="6"/>
      <c r="BH354" s="6"/>
      <c r="BI354" s="6"/>
      <c r="BJ354" s="6"/>
      <c r="BK354" s="6"/>
      <c r="BL354" s="6"/>
      <c r="BM354" s="6"/>
      <c r="BN354" s="6"/>
      <c r="BO354" s="6"/>
      <c r="BP354" s="6"/>
      <c r="BQ354" s="6"/>
      <c r="BR354" s="6"/>
      <c r="BS354" s="6"/>
      <c r="BT354" s="6"/>
      <c r="BU354" s="6"/>
      <c r="BV354" s="6"/>
      <c r="BW354" s="6"/>
      <c r="BX354" s="6"/>
      <c r="BY354" s="6"/>
      <c r="BZ354" s="6"/>
      <c r="CA354" s="6"/>
      <c r="CB354" s="6"/>
      <c r="CC354" s="6"/>
      <c r="CD354" s="6"/>
      <c r="CE354" s="6"/>
      <c r="CF354" s="6"/>
      <c r="CG354" s="6"/>
      <c r="CH354" s="6"/>
      <c r="CI354" s="6"/>
      <c r="CJ354" s="6"/>
      <c r="CK354" s="6"/>
      <c r="CL354" s="6"/>
      <c r="CM354" s="6"/>
      <c r="CN354" s="6"/>
      <c r="CO354" s="6"/>
      <c r="CP354" s="6"/>
      <c r="CQ354" s="6"/>
      <c r="CR354" s="6"/>
      <c r="CS354" s="6"/>
      <c r="CT354" s="6"/>
      <c r="CU354" s="6"/>
      <c r="CV354" s="6"/>
      <c r="CW354" s="6"/>
      <c r="CX354" s="6"/>
      <c r="CY354" s="6"/>
      <c r="CZ354" s="6"/>
      <c r="DA354" s="6"/>
      <c r="DB354" s="6"/>
      <c r="DC354" s="6"/>
      <c r="DD354" s="6"/>
      <c r="DE354" s="6"/>
      <c r="DF354" s="6"/>
      <c r="DG354" s="6"/>
      <c r="DH354" s="6"/>
      <c r="DI354" s="6"/>
      <c r="DJ354" s="6"/>
      <c r="DK354" s="6"/>
      <c r="DL354" s="6"/>
      <c r="DM354" s="6"/>
      <c r="DN354" s="6"/>
      <c r="DO354" s="6"/>
      <c r="DP354" s="6"/>
      <c r="DQ354" s="6"/>
      <c r="DR354" s="6"/>
      <c r="DS354" s="6"/>
      <c r="DT354" s="6"/>
      <c r="DU354" s="6"/>
    </row>
    <row r="355" spans="1:125" s="2" customFormat="1">
      <c r="A355"/>
      <c r="B355"/>
      <c r="C355"/>
      <c r="D355" s="1"/>
      <c r="E355" s="1"/>
      <c r="F355" s="1"/>
      <c r="G355" s="1"/>
      <c r="H355" s="1"/>
      <c r="I355" s="1"/>
      <c r="J355" s="1"/>
      <c r="K355" s="6"/>
      <c r="L355" s="6"/>
      <c r="M355" s="6"/>
      <c r="N355" s="6"/>
      <c r="O355" s="6"/>
      <c r="P355" s="6"/>
      <c r="Q355" s="6"/>
      <c r="R355" s="6"/>
      <c r="S355" s="6"/>
      <c r="T355" s="6"/>
      <c r="U355" s="6"/>
      <c r="V355" s="6"/>
      <c r="W355" s="6"/>
      <c r="X355" s="6"/>
      <c r="Y355" s="6"/>
      <c r="Z355" s="6"/>
      <c r="AA355" s="6"/>
      <c r="AB355" s="6"/>
      <c r="AC355" s="6"/>
      <c r="AD355" s="6"/>
      <c r="AE355" s="6"/>
      <c r="AF355" s="6"/>
      <c r="AG355" s="6"/>
      <c r="AH355" s="6"/>
      <c r="AI355" s="6"/>
      <c r="AJ355" s="6"/>
      <c r="AK355" s="6"/>
      <c r="AL355" s="6"/>
      <c r="AM355" s="6"/>
      <c r="AN355" s="6"/>
      <c r="AO355" s="6"/>
      <c r="AP355" s="6"/>
      <c r="AQ355" s="6"/>
      <c r="AR355" s="6"/>
      <c r="AS355" s="6"/>
      <c r="AT355" s="6"/>
      <c r="AU355" s="6"/>
      <c r="AV355" s="6"/>
      <c r="AW355" s="6"/>
      <c r="AX355" s="6"/>
      <c r="AY355" s="6"/>
      <c r="AZ355" s="6"/>
      <c r="BA355" s="6"/>
      <c r="BB355" s="6"/>
      <c r="BC355" s="6"/>
      <c r="BD355" s="6"/>
      <c r="BE355" s="6"/>
      <c r="BF355" s="6"/>
      <c r="BG355" s="6"/>
      <c r="BH355" s="6"/>
      <c r="BI355" s="6"/>
      <c r="BJ355" s="6"/>
      <c r="BK355" s="6"/>
      <c r="BL355" s="6"/>
      <c r="BM355" s="6"/>
      <c r="BN355" s="6"/>
      <c r="BO355" s="6"/>
      <c r="BP355" s="6"/>
      <c r="BQ355" s="6"/>
      <c r="BR355" s="6"/>
      <c r="BS355" s="6"/>
      <c r="BT355" s="6"/>
      <c r="BU355" s="6"/>
      <c r="BV355" s="6"/>
      <c r="BW355" s="6"/>
      <c r="BX355" s="6"/>
      <c r="BY355" s="6"/>
      <c r="BZ355" s="6"/>
      <c r="CA355" s="6"/>
      <c r="CB355" s="6"/>
      <c r="CC355" s="6"/>
      <c r="CD355" s="6"/>
      <c r="CE355" s="6"/>
      <c r="CF355" s="6"/>
      <c r="CG355" s="6"/>
      <c r="CH355" s="6"/>
      <c r="CI355" s="6"/>
      <c r="CJ355" s="6"/>
      <c r="CK355" s="6"/>
      <c r="CL355" s="6"/>
      <c r="CM355" s="6"/>
      <c r="CN355" s="6"/>
      <c r="CO355" s="6"/>
      <c r="CP355" s="6"/>
      <c r="CQ355" s="6"/>
      <c r="CR355" s="6"/>
      <c r="CS355" s="6"/>
      <c r="CT355" s="6"/>
      <c r="CU355" s="6"/>
      <c r="CV355" s="6"/>
      <c r="CW355" s="6"/>
      <c r="CX355" s="6"/>
      <c r="CY355" s="6"/>
      <c r="CZ355" s="6"/>
      <c r="DA355" s="6"/>
      <c r="DB355" s="6"/>
      <c r="DC355" s="6"/>
      <c r="DD355" s="6"/>
      <c r="DE355" s="6"/>
      <c r="DF355" s="6"/>
      <c r="DG355" s="6"/>
      <c r="DH355" s="6"/>
      <c r="DI355" s="6"/>
      <c r="DJ355" s="6"/>
      <c r="DK355" s="6"/>
      <c r="DL355" s="6"/>
      <c r="DM355" s="6"/>
      <c r="DN355" s="6"/>
      <c r="DO355" s="6"/>
      <c r="DP355" s="6"/>
      <c r="DQ355" s="6"/>
      <c r="DR355" s="6"/>
      <c r="DS355" s="6"/>
      <c r="DT355" s="6"/>
      <c r="DU355" s="6"/>
    </row>
    <row r="356" spans="1:125" s="2" customFormat="1">
      <c r="A356" s="11" t="s">
        <v>260</v>
      </c>
      <c r="B356" s="11"/>
      <c r="C356" s="13"/>
      <c r="D356" s="11"/>
      <c r="E356" s="11"/>
      <c r="F356" s="11"/>
      <c r="G356" s="11"/>
      <c r="H356" s="11"/>
      <c r="I356" s="11"/>
      <c r="J356" s="11"/>
      <c r="K356" s="6"/>
      <c r="L356" s="6"/>
      <c r="M356" s="6"/>
      <c r="N356" s="6"/>
      <c r="O356" s="6"/>
      <c r="P356" s="6"/>
      <c r="Q356" s="6"/>
      <c r="R356" s="6"/>
      <c r="S356" s="6"/>
      <c r="T356" s="6"/>
      <c r="U356" s="6"/>
      <c r="V356" s="6"/>
      <c r="W356" s="6"/>
      <c r="X356" s="6"/>
      <c r="Y356" s="6"/>
      <c r="Z356" s="6"/>
      <c r="AA356" s="6"/>
      <c r="AB356" s="6"/>
      <c r="AC356" s="6"/>
      <c r="AD356" s="6"/>
      <c r="AE356" s="6"/>
      <c r="AF356" s="6"/>
      <c r="AG356" s="6"/>
      <c r="AH356" s="6"/>
      <c r="AI356" s="6"/>
      <c r="AJ356" s="6"/>
      <c r="AK356" s="6"/>
      <c r="AL356" s="6"/>
      <c r="AM356" s="6"/>
      <c r="AN356" s="6"/>
      <c r="AO356" s="6"/>
      <c r="AP356" s="6"/>
      <c r="AQ356" s="6"/>
      <c r="AR356" s="6"/>
      <c r="AS356" s="6"/>
      <c r="AT356" s="6"/>
      <c r="AU356" s="6"/>
      <c r="AV356" s="6"/>
      <c r="AW356" s="6"/>
      <c r="AX356" s="6"/>
      <c r="AY356" s="6"/>
      <c r="AZ356" s="6"/>
      <c r="BA356" s="6"/>
      <c r="BB356" s="6"/>
      <c r="BC356" s="6"/>
      <c r="BD356" s="6"/>
      <c r="BE356" s="6"/>
      <c r="BF356" s="6"/>
      <c r="BG356" s="6"/>
      <c r="BH356" s="6"/>
      <c r="BI356" s="6"/>
      <c r="BJ356" s="6"/>
      <c r="BK356" s="6"/>
      <c r="BL356" s="6"/>
      <c r="BM356" s="6"/>
      <c r="BN356" s="6"/>
      <c r="BO356" s="6"/>
      <c r="BP356" s="6"/>
      <c r="BQ356" s="6"/>
      <c r="BR356" s="6"/>
      <c r="BS356" s="6"/>
      <c r="BT356" s="6"/>
      <c r="BU356" s="6"/>
      <c r="BV356" s="6"/>
      <c r="BW356" s="6"/>
      <c r="BX356" s="6"/>
      <c r="BY356" s="6"/>
      <c r="BZ356" s="6"/>
      <c r="CA356" s="6"/>
      <c r="CB356" s="6"/>
      <c r="CC356" s="6"/>
      <c r="CD356" s="6"/>
      <c r="CE356" s="6"/>
      <c r="CF356" s="6"/>
      <c r="CG356" s="6"/>
      <c r="CH356" s="6"/>
      <c r="CI356" s="6"/>
      <c r="CJ356" s="6"/>
      <c r="CK356" s="6"/>
      <c r="CL356" s="6"/>
      <c r="CM356" s="6"/>
      <c r="CN356" s="6"/>
      <c r="CO356" s="6"/>
      <c r="CP356" s="6"/>
      <c r="CQ356" s="6"/>
      <c r="CR356" s="6"/>
      <c r="CS356" s="6"/>
      <c r="CT356" s="6"/>
      <c r="CU356" s="6"/>
      <c r="CV356" s="6"/>
      <c r="CW356" s="6"/>
      <c r="CX356" s="6"/>
      <c r="CY356" s="6"/>
      <c r="CZ356" s="6"/>
      <c r="DA356" s="6"/>
      <c r="DB356" s="6"/>
      <c r="DC356" s="6"/>
      <c r="DD356" s="6"/>
      <c r="DE356" s="6"/>
      <c r="DF356" s="6"/>
      <c r="DG356" s="6"/>
      <c r="DH356" s="6"/>
      <c r="DI356" s="6"/>
      <c r="DJ356" s="6"/>
      <c r="DK356" s="6"/>
      <c r="DL356" s="6"/>
      <c r="DM356" s="6"/>
      <c r="DN356" s="6"/>
      <c r="DO356" s="6"/>
      <c r="DP356" s="6"/>
      <c r="DQ356" s="6"/>
      <c r="DR356" s="6"/>
      <c r="DS356" s="6"/>
      <c r="DT356" s="6"/>
      <c r="DU356" s="6"/>
    </row>
    <row r="357" spans="1:125" s="2" customFormat="1">
      <c r="A357" t="s">
        <v>261</v>
      </c>
      <c r="B357" t="s">
        <v>262</v>
      </c>
      <c r="C357" t="s">
        <v>593</v>
      </c>
      <c r="D357" s="1">
        <v>10000</v>
      </c>
      <c r="E357" s="1">
        <v>287</v>
      </c>
      <c r="F357" s="1">
        <v>0</v>
      </c>
      <c r="G357" s="1">
        <v>304</v>
      </c>
      <c r="H357" s="1">
        <v>75</v>
      </c>
      <c r="I357" s="1">
        <f t="shared" ref="I357:I367" si="105">E357+F357+G357+H357</f>
        <v>666</v>
      </c>
      <c r="J357" s="1">
        <f t="shared" ref="J357:J367" si="106">D357-I357</f>
        <v>9334</v>
      </c>
      <c r="K357" s="6"/>
      <c r="L357" s="6"/>
      <c r="M357" s="6"/>
      <c r="N357" s="6"/>
      <c r="O357" s="6"/>
      <c r="P357" s="6"/>
      <c r="Q357" s="6"/>
      <c r="R357" s="6"/>
      <c r="S357" s="6"/>
      <c r="T357" s="6"/>
      <c r="U357" s="6"/>
      <c r="V357" s="6"/>
      <c r="W357" s="6"/>
      <c r="X357" s="6"/>
      <c r="Y357" s="6"/>
      <c r="Z357" s="6"/>
      <c r="AA357" s="6"/>
      <c r="AB357" s="6"/>
      <c r="AC357" s="6"/>
      <c r="AD357" s="6"/>
      <c r="AE357" s="6"/>
      <c r="AF357" s="6"/>
      <c r="AG357" s="6"/>
      <c r="AH357" s="6"/>
      <c r="AI357" s="6"/>
      <c r="AJ357" s="6"/>
      <c r="AK357" s="6"/>
      <c r="AL357" s="6"/>
      <c r="AM357" s="6"/>
      <c r="AN357" s="6"/>
      <c r="AO357" s="6"/>
      <c r="AP357" s="6"/>
      <c r="AQ357" s="6"/>
      <c r="AR357" s="6"/>
      <c r="AS357" s="6"/>
      <c r="AT357" s="6"/>
      <c r="AU357" s="6"/>
      <c r="AV357" s="6"/>
      <c r="AW357" s="6"/>
      <c r="AX357" s="6"/>
      <c r="AY357" s="6"/>
      <c r="AZ357" s="6"/>
      <c r="BA357" s="6"/>
      <c r="BB357" s="6"/>
      <c r="BC357" s="6"/>
      <c r="BD357" s="6"/>
      <c r="BE357" s="6"/>
      <c r="BF357" s="6"/>
      <c r="BG357" s="6"/>
      <c r="BH357" s="6"/>
      <c r="BI357" s="6"/>
      <c r="BJ357" s="6"/>
      <c r="BK357" s="6"/>
      <c r="BL357" s="6"/>
      <c r="BM357" s="6"/>
      <c r="BN357" s="6"/>
      <c r="BO357" s="6"/>
      <c r="BP357" s="6"/>
      <c r="BQ357" s="6"/>
      <c r="BR357" s="6"/>
      <c r="BS357" s="6"/>
      <c r="BT357" s="6"/>
      <c r="BU357" s="6"/>
      <c r="BV357" s="6"/>
      <c r="BW357" s="6"/>
      <c r="BX357" s="6"/>
      <c r="BY357" s="6"/>
      <c r="BZ357" s="6"/>
      <c r="CA357" s="6"/>
      <c r="CB357" s="6"/>
      <c r="CC357" s="6"/>
      <c r="CD357" s="6"/>
      <c r="CE357" s="6"/>
      <c r="CF357" s="6"/>
      <c r="CG357" s="6"/>
      <c r="CH357" s="6"/>
      <c r="CI357" s="6"/>
      <c r="CJ357" s="6"/>
      <c r="CK357" s="6"/>
      <c r="CL357" s="6"/>
      <c r="CM357" s="6"/>
      <c r="CN357" s="6"/>
      <c r="CO357" s="6"/>
      <c r="CP357" s="6"/>
      <c r="CQ357" s="6"/>
      <c r="CR357" s="6"/>
      <c r="CS357" s="6"/>
      <c r="CT357" s="6"/>
      <c r="CU357" s="6"/>
      <c r="CV357" s="6"/>
      <c r="CW357" s="6"/>
      <c r="CX357" s="6"/>
      <c r="CY357" s="6"/>
      <c r="CZ357" s="6"/>
      <c r="DA357" s="6"/>
      <c r="DB357" s="6"/>
      <c r="DC357" s="6"/>
      <c r="DD357" s="6"/>
      <c r="DE357" s="6"/>
      <c r="DF357" s="6"/>
      <c r="DG357" s="6"/>
      <c r="DH357" s="6"/>
      <c r="DI357" s="6"/>
      <c r="DJ357" s="6"/>
      <c r="DK357" s="6"/>
      <c r="DL357" s="6"/>
      <c r="DM357" s="6"/>
      <c r="DN357" s="6"/>
      <c r="DO357" s="6"/>
      <c r="DP357" s="6"/>
      <c r="DQ357" s="6"/>
      <c r="DR357" s="6"/>
      <c r="DS357" s="6"/>
      <c r="DT357" s="6"/>
      <c r="DU357" s="6"/>
    </row>
    <row r="358" spans="1:125" s="2" customFormat="1">
      <c r="A358" t="s">
        <v>263</v>
      </c>
      <c r="B358" t="s">
        <v>262</v>
      </c>
      <c r="C358" t="s">
        <v>593</v>
      </c>
      <c r="D358" s="1">
        <v>17800</v>
      </c>
      <c r="E358" s="1">
        <v>510.86</v>
      </c>
      <c r="F358" s="1">
        <v>0</v>
      </c>
      <c r="G358" s="1">
        <v>541.12</v>
      </c>
      <c r="H358" s="1">
        <v>2228.2399999999998</v>
      </c>
      <c r="I358" s="1">
        <f t="shared" si="105"/>
        <v>3280.22</v>
      </c>
      <c r="J358" s="1">
        <f t="shared" si="106"/>
        <v>14519.78</v>
      </c>
      <c r="K358" s="6"/>
      <c r="L358" s="6"/>
      <c r="M358" s="6"/>
      <c r="N358" s="6"/>
      <c r="O358" s="6"/>
      <c r="P358" s="6"/>
      <c r="Q358" s="6"/>
      <c r="R358" s="6"/>
      <c r="S358" s="6"/>
      <c r="T358" s="6"/>
      <c r="U358" s="6"/>
      <c r="V358" s="6"/>
      <c r="W358" s="6"/>
      <c r="X358" s="6"/>
      <c r="Y358" s="6"/>
      <c r="Z358" s="6"/>
      <c r="AA358" s="6"/>
      <c r="AB358" s="6"/>
      <c r="AC358" s="6"/>
      <c r="AD358" s="6"/>
      <c r="AE358" s="6"/>
      <c r="AF358" s="6"/>
      <c r="AG358" s="6"/>
      <c r="AH358" s="6"/>
      <c r="AI358" s="6"/>
      <c r="AJ358" s="6"/>
      <c r="AK358" s="6"/>
      <c r="AL358" s="6"/>
      <c r="AM358" s="6"/>
      <c r="AN358" s="6"/>
      <c r="AO358" s="6"/>
      <c r="AP358" s="6"/>
      <c r="AQ358" s="6"/>
      <c r="AR358" s="6"/>
      <c r="AS358" s="6"/>
      <c r="AT358" s="6"/>
      <c r="AU358" s="6"/>
      <c r="AV358" s="6"/>
      <c r="AW358" s="6"/>
      <c r="AX358" s="6"/>
      <c r="AY358" s="6"/>
      <c r="AZ358" s="6"/>
      <c r="BA358" s="6"/>
      <c r="BB358" s="6"/>
      <c r="BC358" s="6"/>
      <c r="BD358" s="6"/>
      <c r="BE358" s="6"/>
      <c r="BF358" s="6"/>
      <c r="BG358" s="6"/>
      <c r="BH358" s="6"/>
      <c r="BI358" s="6"/>
      <c r="BJ358" s="6"/>
      <c r="BK358" s="6"/>
      <c r="BL358" s="6"/>
      <c r="BM358" s="6"/>
      <c r="BN358" s="6"/>
      <c r="BO358" s="6"/>
      <c r="BP358" s="6"/>
      <c r="BQ358" s="6"/>
      <c r="BR358" s="6"/>
      <c r="BS358" s="6"/>
      <c r="BT358" s="6"/>
      <c r="BU358" s="6"/>
      <c r="BV358" s="6"/>
      <c r="BW358" s="6"/>
      <c r="BX358" s="6"/>
      <c r="BY358" s="6"/>
      <c r="BZ358" s="6"/>
      <c r="CA358" s="6"/>
      <c r="CB358" s="6"/>
      <c r="CC358" s="6"/>
      <c r="CD358" s="6"/>
      <c r="CE358" s="6"/>
      <c r="CF358" s="6"/>
      <c r="CG358" s="6"/>
      <c r="CH358" s="6"/>
      <c r="CI358" s="6"/>
      <c r="CJ358" s="6"/>
      <c r="CK358" s="6"/>
      <c r="CL358" s="6"/>
      <c r="CM358" s="6"/>
      <c r="CN358" s="6"/>
      <c r="CO358" s="6"/>
      <c r="CP358" s="6"/>
      <c r="CQ358" s="6"/>
      <c r="CR358" s="6"/>
      <c r="CS358" s="6"/>
      <c r="CT358" s="6"/>
      <c r="CU358" s="6"/>
      <c r="CV358" s="6"/>
      <c r="CW358" s="6"/>
      <c r="CX358" s="6"/>
      <c r="CY358" s="6"/>
      <c r="CZ358" s="6"/>
      <c r="DA358" s="6"/>
      <c r="DB358" s="6"/>
      <c r="DC358" s="6"/>
      <c r="DD358" s="6"/>
      <c r="DE358" s="6"/>
      <c r="DF358" s="6"/>
      <c r="DG358" s="6"/>
      <c r="DH358" s="6"/>
      <c r="DI358" s="6"/>
      <c r="DJ358" s="6"/>
      <c r="DK358" s="6"/>
      <c r="DL358" s="6"/>
      <c r="DM358" s="6"/>
      <c r="DN358" s="6"/>
      <c r="DO358" s="6"/>
      <c r="DP358" s="6"/>
      <c r="DQ358" s="6"/>
      <c r="DR358" s="6"/>
      <c r="DS358" s="6"/>
      <c r="DT358" s="6"/>
      <c r="DU358" s="6"/>
    </row>
    <row r="359" spans="1:125">
      <c r="A359" t="s">
        <v>264</v>
      </c>
      <c r="B359" t="s">
        <v>23</v>
      </c>
      <c r="C359" t="s">
        <v>590</v>
      </c>
      <c r="D359" s="1">
        <v>70000</v>
      </c>
      <c r="E359" s="1">
        <v>2009</v>
      </c>
      <c r="F359" s="1">
        <v>5368.48</v>
      </c>
      <c r="G359" s="1">
        <v>2128</v>
      </c>
      <c r="H359" s="1">
        <v>125</v>
      </c>
      <c r="I359" s="1">
        <f t="shared" si="105"/>
        <v>9630.48</v>
      </c>
      <c r="J359" s="1">
        <f t="shared" si="106"/>
        <v>60369.520000000004</v>
      </c>
    </row>
    <row r="360" spans="1:125">
      <c r="A360" t="s">
        <v>265</v>
      </c>
      <c r="B360" t="s">
        <v>183</v>
      </c>
      <c r="C360" t="s">
        <v>590</v>
      </c>
      <c r="D360" s="1">
        <v>20650</v>
      </c>
      <c r="E360" s="1">
        <v>592.66</v>
      </c>
      <c r="F360" s="1">
        <v>0</v>
      </c>
      <c r="G360" s="1">
        <v>627.76</v>
      </c>
      <c r="H360" s="1">
        <v>2228.2399999999998</v>
      </c>
      <c r="I360" s="1">
        <f t="shared" si="105"/>
        <v>3448.66</v>
      </c>
      <c r="J360" s="1">
        <f t="shared" si="106"/>
        <v>17201.34</v>
      </c>
    </row>
    <row r="361" spans="1:125">
      <c r="A361" t="s">
        <v>266</v>
      </c>
      <c r="B361" t="s">
        <v>487</v>
      </c>
      <c r="C361" t="s">
        <v>590</v>
      </c>
      <c r="D361" s="1">
        <v>36000</v>
      </c>
      <c r="E361" s="1">
        <v>1033.2</v>
      </c>
      <c r="F361" s="1">
        <v>0</v>
      </c>
      <c r="G361" s="1">
        <v>1094.4000000000001</v>
      </c>
      <c r="H361" s="1">
        <v>145</v>
      </c>
      <c r="I361" s="1">
        <f t="shared" si="105"/>
        <v>2272.6000000000004</v>
      </c>
      <c r="J361" s="1">
        <f t="shared" si="106"/>
        <v>33727.4</v>
      </c>
    </row>
    <row r="362" spans="1:125">
      <c r="A362" t="s">
        <v>268</v>
      </c>
      <c r="B362" t="s">
        <v>21</v>
      </c>
      <c r="C362" t="s">
        <v>593</v>
      </c>
      <c r="D362" s="1">
        <v>17800</v>
      </c>
      <c r="E362" s="1">
        <v>510.86</v>
      </c>
      <c r="F362" s="1">
        <v>0</v>
      </c>
      <c r="G362" s="1">
        <v>541.12</v>
      </c>
      <c r="H362" s="1">
        <v>185</v>
      </c>
      <c r="I362" s="1">
        <f t="shared" si="105"/>
        <v>1236.98</v>
      </c>
      <c r="J362" s="1">
        <f t="shared" si="106"/>
        <v>16563.02</v>
      </c>
    </row>
    <row r="363" spans="1:125" s="3" customFormat="1">
      <c r="A363" t="s">
        <v>269</v>
      </c>
      <c r="B363" t="s">
        <v>270</v>
      </c>
      <c r="C363" t="s">
        <v>590</v>
      </c>
      <c r="D363" s="1">
        <v>18800</v>
      </c>
      <c r="E363" s="1">
        <v>539.55999999999995</v>
      </c>
      <c r="F363" s="1">
        <v>0</v>
      </c>
      <c r="G363" s="1">
        <v>571.52</v>
      </c>
      <c r="H363" s="1">
        <v>125</v>
      </c>
      <c r="I363" s="1">
        <f t="shared" si="105"/>
        <v>1236.08</v>
      </c>
      <c r="J363" s="1">
        <f t="shared" si="106"/>
        <v>17563.919999999998</v>
      </c>
      <c r="K363" s="6"/>
      <c r="L363" s="6"/>
      <c r="M363" s="6"/>
      <c r="N363" s="6"/>
      <c r="O363" s="6"/>
      <c r="P363" s="6"/>
      <c r="Q363" s="6"/>
      <c r="R363" s="6"/>
      <c r="S363" s="6"/>
      <c r="T363" s="6"/>
      <c r="U363" s="6"/>
      <c r="V363" s="6"/>
      <c r="W363" s="6"/>
      <c r="X363" s="6"/>
      <c r="Y363" s="6"/>
      <c r="Z363" s="6"/>
      <c r="AA363" s="6"/>
      <c r="AB363" s="6"/>
      <c r="AC363" s="6"/>
      <c r="AD363" s="6"/>
      <c r="AE363" s="6"/>
      <c r="AF363" s="6"/>
      <c r="AG363" s="6"/>
      <c r="AH363" s="6"/>
      <c r="AI363" s="6"/>
      <c r="AJ363" s="6"/>
      <c r="AK363" s="6"/>
      <c r="AL363" s="6"/>
      <c r="AM363" s="6"/>
      <c r="AN363" s="6"/>
      <c r="AO363" s="6"/>
      <c r="AP363" s="6"/>
      <c r="AQ363" s="6"/>
      <c r="AR363" s="6"/>
      <c r="AS363" s="6"/>
      <c r="AT363" s="6"/>
      <c r="AU363" s="6"/>
      <c r="AV363" s="6"/>
      <c r="AW363" s="6"/>
      <c r="AX363" s="6"/>
      <c r="AY363" s="6"/>
      <c r="AZ363" s="6"/>
      <c r="BA363" s="6"/>
      <c r="BB363" s="6"/>
      <c r="BC363" s="6"/>
      <c r="BD363" s="6"/>
      <c r="BE363" s="6"/>
      <c r="BF363" s="6"/>
      <c r="BG363" s="6"/>
      <c r="BH363" s="6"/>
      <c r="BI363" s="6"/>
      <c r="BJ363" s="6"/>
      <c r="BK363" s="6"/>
      <c r="BL363" s="6"/>
      <c r="BM363" s="6"/>
      <c r="BN363" s="6"/>
      <c r="BO363" s="6"/>
      <c r="BP363" s="6"/>
      <c r="BQ363" s="6"/>
      <c r="BR363" s="6"/>
      <c r="BS363" s="6"/>
      <c r="BT363" s="6"/>
      <c r="BU363" s="6"/>
      <c r="BV363" s="6"/>
      <c r="BW363" s="6"/>
      <c r="BX363" s="6"/>
      <c r="BY363" s="6"/>
      <c r="BZ363" s="6"/>
      <c r="CA363" s="6"/>
      <c r="CB363" s="6"/>
      <c r="CC363" s="6"/>
      <c r="CD363" s="6"/>
      <c r="CE363" s="6"/>
      <c r="CF363" s="6"/>
      <c r="CG363" s="6"/>
      <c r="CH363" s="6"/>
      <c r="CI363" s="6"/>
      <c r="CJ363" s="6"/>
      <c r="CK363" s="6"/>
      <c r="CL363" s="6"/>
      <c r="CM363" s="6"/>
      <c r="CN363" s="6"/>
      <c r="CO363" s="6"/>
      <c r="CP363" s="6"/>
      <c r="CQ363" s="6"/>
      <c r="CR363" s="6"/>
      <c r="CS363" s="6"/>
      <c r="CT363" s="6"/>
      <c r="CU363" s="6"/>
      <c r="CV363" s="6"/>
      <c r="CW363" s="6"/>
      <c r="CX363" s="6"/>
      <c r="CY363" s="6"/>
      <c r="CZ363" s="6"/>
      <c r="DA363" s="6"/>
      <c r="DB363" s="6"/>
      <c r="DC363" s="6"/>
      <c r="DD363" s="6"/>
      <c r="DE363" s="6"/>
      <c r="DF363" s="6"/>
      <c r="DG363" s="6"/>
      <c r="DH363" s="6"/>
      <c r="DI363" s="6"/>
      <c r="DJ363" s="6"/>
      <c r="DK363" s="6"/>
      <c r="DL363" s="6"/>
      <c r="DM363" s="6"/>
      <c r="DN363" s="6"/>
      <c r="DO363" s="6"/>
      <c r="DP363" s="6"/>
      <c r="DQ363" s="6"/>
      <c r="DR363" s="6"/>
      <c r="DS363" s="6"/>
      <c r="DT363" s="6"/>
      <c r="DU363" s="6"/>
    </row>
    <row r="364" spans="1:125" s="3" customFormat="1">
      <c r="A364" t="s">
        <v>271</v>
      </c>
      <c r="B364" t="s">
        <v>487</v>
      </c>
      <c r="C364" t="s">
        <v>590</v>
      </c>
      <c r="D364" s="1">
        <v>46400</v>
      </c>
      <c r="E364" s="1">
        <v>1331.68</v>
      </c>
      <c r="F364" s="1">
        <v>1036.43</v>
      </c>
      <c r="G364" s="1">
        <v>1410.56</v>
      </c>
      <c r="H364" s="1">
        <v>2228.2399999999998</v>
      </c>
      <c r="I364" s="1">
        <f t="shared" si="105"/>
        <v>6006.91</v>
      </c>
      <c r="J364" s="1">
        <f t="shared" si="106"/>
        <v>40393.089999999997</v>
      </c>
      <c r="K364" s="6"/>
      <c r="L364" s="6"/>
      <c r="M364" s="6"/>
      <c r="N364" s="6"/>
      <c r="O364" s="6"/>
      <c r="P364" s="6"/>
      <c r="Q364" s="6"/>
      <c r="R364" s="6"/>
      <c r="S364" s="6"/>
      <c r="T364" s="6"/>
      <c r="U364" s="6"/>
      <c r="V364" s="6"/>
      <c r="W364" s="6"/>
      <c r="X364" s="6"/>
      <c r="Y364" s="6"/>
      <c r="Z364" s="6"/>
      <c r="AA364" s="6"/>
      <c r="AB364" s="6"/>
      <c r="AC364" s="6"/>
      <c r="AD364" s="6"/>
      <c r="AE364" s="6"/>
      <c r="AF364" s="6"/>
      <c r="AG364" s="6"/>
      <c r="AH364" s="6"/>
      <c r="AI364" s="6"/>
      <c r="AJ364" s="6"/>
      <c r="AK364" s="6"/>
      <c r="AL364" s="6"/>
      <c r="AM364" s="6"/>
      <c r="AN364" s="6"/>
      <c r="AO364" s="6"/>
      <c r="AP364" s="6"/>
      <c r="AQ364" s="6"/>
      <c r="AR364" s="6"/>
      <c r="AS364" s="6"/>
      <c r="AT364" s="6"/>
      <c r="AU364" s="6"/>
      <c r="AV364" s="6"/>
      <c r="AW364" s="6"/>
      <c r="AX364" s="6"/>
      <c r="AY364" s="6"/>
      <c r="AZ364" s="6"/>
      <c r="BA364" s="6"/>
      <c r="BB364" s="6"/>
      <c r="BC364" s="6"/>
      <c r="BD364" s="6"/>
      <c r="BE364" s="6"/>
      <c r="BF364" s="6"/>
      <c r="BG364" s="6"/>
      <c r="BH364" s="6"/>
      <c r="BI364" s="6"/>
      <c r="BJ364" s="6"/>
      <c r="BK364" s="6"/>
      <c r="BL364" s="6"/>
      <c r="BM364" s="6"/>
      <c r="BN364" s="6"/>
      <c r="BO364" s="6"/>
      <c r="BP364" s="6"/>
      <c r="BQ364" s="6"/>
      <c r="BR364" s="6"/>
      <c r="BS364" s="6"/>
      <c r="BT364" s="6"/>
      <c r="BU364" s="6"/>
      <c r="BV364" s="6"/>
      <c r="BW364" s="6"/>
      <c r="BX364" s="6"/>
      <c r="BY364" s="6"/>
      <c r="BZ364" s="6"/>
      <c r="CA364" s="6"/>
      <c r="CB364" s="6"/>
      <c r="CC364" s="6"/>
      <c r="CD364" s="6"/>
      <c r="CE364" s="6"/>
      <c r="CF364" s="6"/>
      <c r="CG364" s="6"/>
      <c r="CH364" s="6"/>
      <c r="CI364" s="6"/>
      <c r="CJ364" s="6"/>
      <c r="CK364" s="6"/>
      <c r="CL364" s="6"/>
      <c r="CM364" s="6"/>
      <c r="CN364" s="6"/>
      <c r="CO364" s="6"/>
      <c r="CP364" s="6"/>
      <c r="CQ364" s="6"/>
      <c r="CR364" s="6"/>
      <c r="CS364" s="6"/>
      <c r="CT364" s="6"/>
      <c r="CU364" s="6"/>
      <c r="CV364" s="6"/>
      <c r="CW364" s="6"/>
      <c r="CX364" s="6"/>
      <c r="CY364" s="6"/>
      <c r="CZ364" s="6"/>
      <c r="DA364" s="6"/>
      <c r="DB364" s="6"/>
      <c r="DC364" s="6"/>
      <c r="DD364" s="6"/>
      <c r="DE364" s="6"/>
      <c r="DF364" s="6"/>
      <c r="DG364" s="6"/>
      <c r="DH364" s="6"/>
      <c r="DI364" s="6"/>
      <c r="DJ364" s="6"/>
      <c r="DK364" s="6"/>
      <c r="DL364" s="6"/>
      <c r="DM364" s="6"/>
      <c r="DN364" s="6"/>
      <c r="DO364" s="6"/>
      <c r="DP364" s="6"/>
      <c r="DQ364" s="6"/>
      <c r="DR364" s="6"/>
      <c r="DS364" s="6"/>
      <c r="DT364" s="6"/>
      <c r="DU364" s="6"/>
    </row>
    <row r="365" spans="1:125" s="3" customFormat="1">
      <c r="A365" t="s">
        <v>272</v>
      </c>
      <c r="B365" t="s">
        <v>270</v>
      </c>
      <c r="C365" t="s">
        <v>593</v>
      </c>
      <c r="D365" s="1">
        <v>17800</v>
      </c>
      <c r="E365" s="1">
        <v>510.86</v>
      </c>
      <c r="F365" s="1">
        <v>0</v>
      </c>
      <c r="G365" s="1">
        <v>541.12</v>
      </c>
      <c r="H365" s="1">
        <v>165</v>
      </c>
      <c r="I365" s="1">
        <f t="shared" si="105"/>
        <v>1216.98</v>
      </c>
      <c r="J365" s="1">
        <f t="shared" si="106"/>
        <v>16583.02</v>
      </c>
      <c r="K365" s="6"/>
      <c r="L365" s="6"/>
      <c r="M365" s="6"/>
      <c r="N365" s="6"/>
      <c r="O365" s="6"/>
      <c r="P365" s="6"/>
      <c r="Q365" s="6"/>
      <c r="R365" s="6"/>
      <c r="S365" s="6"/>
      <c r="T365" s="6"/>
      <c r="U365" s="6"/>
      <c r="V365" s="6"/>
      <c r="W365" s="6"/>
      <c r="X365" s="6"/>
      <c r="Y365" s="6"/>
      <c r="Z365" s="6"/>
      <c r="AA365" s="6"/>
      <c r="AB365" s="6"/>
      <c r="AC365" s="6"/>
      <c r="AD365" s="6"/>
      <c r="AE365" s="6"/>
      <c r="AF365" s="6"/>
      <c r="AG365" s="6"/>
      <c r="AH365" s="6"/>
      <c r="AI365" s="6"/>
      <c r="AJ365" s="6"/>
      <c r="AK365" s="6"/>
      <c r="AL365" s="6"/>
      <c r="AM365" s="6"/>
      <c r="AN365" s="6"/>
      <c r="AO365" s="6"/>
      <c r="AP365" s="6"/>
      <c r="AQ365" s="6"/>
      <c r="AR365" s="6"/>
      <c r="AS365" s="6"/>
      <c r="AT365" s="6"/>
      <c r="AU365" s="6"/>
      <c r="AV365" s="6"/>
      <c r="AW365" s="6"/>
      <c r="AX365" s="6"/>
      <c r="AY365" s="6"/>
      <c r="AZ365" s="6"/>
      <c r="BA365" s="6"/>
      <c r="BB365" s="6"/>
      <c r="BC365" s="6"/>
      <c r="BD365" s="6"/>
      <c r="BE365" s="6"/>
      <c r="BF365" s="6"/>
      <c r="BG365" s="6"/>
      <c r="BH365" s="6"/>
      <c r="BI365" s="6"/>
      <c r="BJ365" s="6"/>
      <c r="BK365" s="6"/>
      <c r="BL365" s="6"/>
      <c r="BM365" s="6"/>
      <c r="BN365" s="6"/>
      <c r="BO365" s="6"/>
      <c r="BP365" s="6"/>
      <c r="BQ365" s="6"/>
      <c r="BR365" s="6"/>
      <c r="BS365" s="6"/>
      <c r="BT365" s="6"/>
      <c r="BU365" s="6"/>
      <c r="BV365" s="6"/>
      <c r="BW365" s="6"/>
      <c r="BX365" s="6"/>
      <c r="BY365" s="6"/>
      <c r="BZ365" s="6"/>
      <c r="CA365" s="6"/>
      <c r="CB365" s="6"/>
      <c r="CC365" s="6"/>
      <c r="CD365" s="6"/>
      <c r="CE365" s="6"/>
      <c r="CF365" s="6"/>
      <c r="CG365" s="6"/>
      <c r="CH365" s="6"/>
      <c r="CI365" s="6"/>
      <c r="CJ365" s="6"/>
      <c r="CK365" s="6"/>
      <c r="CL365" s="6"/>
      <c r="CM365" s="6"/>
      <c r="CN365" s="6"/>
      <c r="CO365" s="6"/>
      <c r="CP365" s="6"/>
      <c r="CQ365" s="6"/>
      <c r="CR365" s="6"/>
      <c r="CS365" s="6"/>
      <c r="CT365" s="6"/>
      <c r="CU365" s="6"/>
      <c r="CV365" s="6"/>
      <c r="CW365" s="6"/>
      <c r="CX365" s="6"/>
      <c r="CY365" s="6"/>
      <c r="CZ365" s="6"/>
      <c r="DA365" s="6"/>
      <c r="DB365" s="6"/>
      <c r="DC365" s="6"/>
      <c r="DD365" s="6"/>
      <c r="DE365" s="6"/>
      <c r="DF365" s="6"/>
      <c r="DG365" s="6"/>
      <c r="DH365" s="6"/>
      <c r="DI365" s="6"/>
      <c r="DJ365" s="6"/>
      <c r="DK365" s="6"/>
      <c r="DL365" s="6"/>
      <c r="DM365" s="6"/>
      <c r="DN365" s="6"/>
      <c r="DO365" s="6"/>
      <c r="DP365" s="6"/>
      <c r="DQ365" s="6"/>
      <c r="DR365" s="6"/>
      <c r="DS365" s="6"/>
      <c r="DT365" s="6"/>
      <c r="DU365" s="6"/>
    </row>
    <row r="366" spans="1:125" s="3" customFormat="1">
      <c r="A366" t="s">
        <v>273</v>
      </c>
      <c r="B366" t="s">
        <v>262</v>
      </c>
      <c r="C366" t="s">
        <v>593</v>
      </c>
      <c r="D366" s="1">
        <v>15200</v>
      </c>
      <c r="E366" s="1">
        <v>436.24</v>
      </c>
      <c r="F366" s="1">
        <v>0</v>
      </c>
      <c r="G366" s="1">
        <v>462.08</v>
      </c>
      <c r="H366" s="1">
        <v>165</v>
      </c>
      <c r="I366" s="1">
        <f t="shared" si="105"/>
        <v>1063.32</v>
      </c>
      <c r="J366" s="1">
        <f t="shared" si="106"/>
        <v>14136.68</v>
      </c>
      <c r="K366" s="6"/>
      <c r="L366" s="6"/>
      <c r="M366" s="6"/>
      <c r="N366" s="6"/>
      <c r="O366" s="6"/>
      <c r="P366" s="6"/>
      <c r="Q366" s="6"/>
      <c r="R366" s="6"/>
      <c r="S366" s="6"/>
      <c r="T366" s="6"/>
      <c r="U366" s="6"/>
      <c r="V366" s="6"/>
      <c r="W366" s="6"/>
      <c r="X366" s="6"/>
      <c r="Y366" s="6"/>
      <c r="Z366" s="6"/>
      <c r="AA366" s="6"/>
      <c r="AB366" s="6"/>
      <c r="AC366" s="6"/>
      <c r="AD366" s="6"/>
      <c r="AE366" s="6"/>
      <c r="AF366" s="6"/>
      <c r="AG366" s="6"/>
      <c r="AH366" s="6"/>
      <c r="AI366" s="6"/>
      <c r="AJ366" s="6"/>
      <c r="AK366" s="6"/>
      <c r="AL366" s="6"/>
      <c r="AM366" s="6"/>
      <c r="AN366" s="6"/>
      <c r="AO366" s="6"/>
      <c r="AP366" s="6"/>
      <c r="AQ366" s="6"/>
      <c r="AR366" s="6"/>
      <c r="AS366" s="6"/>
      <c r="AT366" s="6"/>
      <c r="AU366" s="6"/>
      <c r="AV366" s="6"/>
      <c r="AW366" s="6"/>
      <c r="AX366" s="6"/>
      <c r="AY366" s="6"/>
      <c r="AZ366" s="6"/>
      <c r="BA366" s="6"/>
      <c r="BB366" s="6"/>
      <c r="BC366" s="6"/>
      <c r="BD366" s="6"/>
      <c r="BE366" s="6"/>
      <c r="BF366" s="6"/>
      <c r="BG366" s="6"/>
      <c r="BH366" s="6"/>
      <c r="BI366" s="6"/>
      <c r="BJ366" s="6"/>
      <c r="BK366" s="6"/>
      <c r="BL366" s="6"/>
      <c r="BM366" s="6"/>
      <c r="BN366" s="6"/>
      <c r="BO366" s="6"/>
      <c r="BP366" s="6"/>
      <c r="BQ366" s="6"/>
      <c r="BR366" s="6"/>
      <c r="BS366" s="6"/>
      <c r="BT366" s="6"/>
      <c r="BU366" s="6"/>
      <c r="BV366" s="6"/>
      <c r="BW366" s="6"/>
      <c r="BX366" s="6"/>
      <c r="BY366" s="6"/>
      <c r="BZ366" s="6"/>
      <c r="CA366" s="6"/>
      <c r="CB366" s="6"/>
      <c r="CC366" s="6"/>
      <c r="CD366" s="6"/>
      <c r="CE366" s="6"/>
      <c r="CF366" s="6"/>
      <c r="CG366" s="6"/>
      <c r="CH366" s="6"/>
      <c r="CI366" s="6"/>
      <c r="CJ366" s="6"/>
      <c r="CK366" s="6"/>
      <c r="CL366" s="6"/>
      <c r="CM366" s="6"/>
      <c r="CN366" s="6"/>
      <c r="CO366" s="6"/>
      <c r="CP366" s="6"/>
      <c r="CQ366" s="6"/>
      <c r="CR366" s="6"/>
      <c r="CS366" s="6"/>
      <c r="CT366" s="6"/>
      <c r="CU366" s="6"/>
      <c r="CV366" s="6"/>
      <c r="CW366" s="6"/>
      <c r="CX366" s="6"/>
      <c r="CY366" s="6"/>
      <c r="CZ366" s="6"/>
      <c r="DA366" s="6"/>
      <c r="DB366" s="6"/>
      <c r="DC366" s="6"/>
      <c r="DD366" s="6"/>
      <c r="DE366" s="6"/>
      <c r="DF366" s="6"/>
      <c r="DG366" s="6"/>
      <c r="DH366" s="6"/>
      <c r="DI366" s="6"/>
      <c r="DJ366" s="6"/>
      <c r="DK366" s="6"/>
      <c r="DL366" s="6"/>
      <c r="DM366" s="6"/>
      <c r="DN366" s="6"/>
      <c r="DO366" s="6"/>
      <c r="DP366" s="6"/>
      <c r="DQ366" s="6"/>
      <c r="DR366" s="6"/>
      <c r="DS366" s="6"/>
      <c r="DT366" s="6"/>
      <c r="DU366" s="6"/>
    </row>
    <row r="367" spans="1:125" s="3" customFormat="1">
      <c r="A367" t="s">
        <v>274</v>
      </c>
      <c r="B367" t="s">
        <v>262</v>
      </c>
      <c r="C367" t="s">
        <v>593</v>
      </c>
      <c r="D367" s="1">
        <v>17800</v>
      </c>
      <c r="E367" s="1">
        <v>510.86</v>
      </c>
      <c r="F367" s="1">
        <v>0</v>
      </c>
      <c r="G367" s="1">
        <v>541.12</v>
      </c>
      <c r="H367" s="1">
        <v>165</v>
      </c>
      <c r="I367" s="1">
        <f t="shared" si="105"/>
        <v>1216.98</v>
      </c>
      <c r="J367" s="1">
        <f t="shared" si="106"/>
        <v>16583.02</v>
      </c>
      <c r="K367" s="6"/>
      <c r="L367" s="6"/>
      <c r="M367" s="6"/>
      <c r="N367" s="6"/>
      <c r="O367" s="6"/>
      <c r="P367" s="6"/>
      <c r="Q367" s="6"/>
      <c r="R367" s="6"/>
      <c r="S367" s="6"/>
      <c r="T367" s="6"/>
      <c r="U367" s="6"/>
      <c r="V367" s="6"/>
      <c r="W367" s="6"/>
      <c r="X367" s="6"/>
      <c r="Y367" s="6"/>
      <c r="Z367" s="6"/>
      <c r="AA367" s="6"/>
      <c r="AB367" s="6"/>
      <c r="AC367" s="6"/>
      <c r="AD367" s="6"/>
      <c r="AE367" s="6"/>
      <c r="AF367" s="6"/>
      <c r="AG367" s="6"/>
      <c r="AH367" s="6"/>
      <c r="AI367" s="6"/>
      <c r="AJ367" s="6"/>
      <c r="AK367" s="6"/>
      <c r="AL367" s="6"/>
      <c r="AM367" s="6"/>
      <c r="AN367" s="6"/>
      <c r="AO367" s="6"/>
      <c r="AP367" s="6"/>
      <c r="AQ367" s="6"/>
      <c r="AR367" s="6"/>
      <c r="AS367" s="6"/>
      <c r="AT367" s="6"/>
      <c r="AU367" s="6"/>
      <c r="AV367" s="6"/>
      <c r="AW367" s="6"/>
      <c r="AX367" s="6"/>
      <c r="AY367" s="6"/>
      <c r="AZ367" s="6"/>
      <c r="BA367" s="6"/>
      <c r="BB367" s="6"/>
      <c r="BC367" s="6"/>
      <c r="BD367" s="6"/>
      <c r="BE367" s="6"/>
      <c r="BF367" s="6"/>
      <c r="BG367" s="6"/>
      <c r="BH367" s="6"/>
      <c r="BI367" s="6"/>
      <c r="BJ367" s="6"/>
      <c r="BK367" s="6"/>
      <c r="BL367" s="6"/>
      <c r="BM367" s="6"/>
      <c r="BN367" s="6"/>
      <c r="BO367" s="6"/>
      <c r="BP367" s="6"/>
      <c r="BQ367" s="6"/>
      <c r="BR367" s="6"/>
      <c r="BS367" s="6"/>
      <c r="BT367" s="6"/>
      <c r="BU367" s="6"/>
      <c r="BV367" s="6"/>
      <c r="BW367" s="6"/>
      <c r="BX367" s="6"/>
      <c r="BY367" s="6"/>
      <c r="BZ367" s="6"/>
      <c r="CA367" s="6"/>
      <c r="CB367" s="6"/>
      <c r="CC367" s="6"/>
      <c r="CD367" s="6"/>
      <c r="CE367" s="6"/>
      <c r="CF367" s="6"/>
      <c r="CG367" s="6"/>
      <c r="CH367" s="6"/>
      <c r="CI367" s="6"/>
      <c r="CJ367" s="6"/>
      <c r="CK367" s="6"/>
      <c r="CL367" s="6"/>
      <c r="CM367" s="6"/>
      <c r="CN367" s="6"/>
      <c r="CO367" s="6"/>
      <c r="CP367" s="6"/>
      <c r="CQ367" s="6"/>
      <c r="CR367" s="6"/>
      <c r="CS367" s="6"/>
      <c r="CT367" s="6"/>
      <c r="CU367" s="6"/>
      <c r="CV367" s="6"/>
      <c r="CW367" s="6"/>
      <c r="CX367" s="6"/>
      <c r="CY367" s="6"/>
      <c r="CZ367" s="6"/>
      <c r="DA367" s="6"/>
      <c r="DB367" s="6"/>
      <c r="DC367" s="6"/>
      <c r="DD367" s="6"/>
      <c r="DE367" s="6"/>
      <c r="DF367" s="6"/>
      <c r="DG367" s="6"/>
      <c r="DH367" s="6"/>
      <c r="DI367" s="6"/>
      <c r="DJ367" s="6"/>
      <c r="DK367" s="6"/>
      <c r="DL367" s="6"/>
      <c r="DM367" s="6"/>
      <c r="DN367" s="6"/>
      <c r="DO367" s="6"/>
      <c r="DP367" s="6"/>
      <c r="DQ367" s="6"/>
      <c r="DR367" s="6"/>
      <c r="DS367" s="6"/>
      <c r="DT367" s="6"/>
      <c r="DU367" s="6"/>
    </row>
    <row r="368" spans="1:125" s="3" customFormat="1">
      <c r="A368" t="s">
        <v>275</v>
      </c>
      <c r="B368" t="s">
        <v>262</v>
      </c>
      <c r="C368" t="s">
        <v>593</v>
      </c>
      <c r="D368" s="1">
        <v>12200</v>
      </c>
      <c r="E368" s="1">
        <v>350.14</v>
      </c>
      <c r="F368" s="1">
        <v>0</v>
      </c>
      <c r="G368" s="1">
        <v>370.88</v>
      </c>
      <c r="H368" s="1">
        <v>125</v>
      </c>
      <c r="I368" s="1">
        <f>E368+F368+G368+H368</f>
        <v>846.02</v>
      </c>
      <c r="J368" s="1">
        <f>D368-I368</f>
        <v>11353.98</v>
      </c>
      <c r="K368" s="6"/>
      <c r="L368" s="6"/>
      <c r="M368" s="6"/>
      <c r="N368" s="6"/>
      <c r="O368" s="6"/>
      <c r="P368" s="6"/>
      <c r="Q368" s="6"/>
      <c r="R368" s="6"/>
      <c r="S368" s="6"/>
      <c r="T368" s="6"/>
      <c r="U368" s="6"/>
      <c r="V368" s="6"/>
      <c r="W368" s="6"/>
      <c r="X368" s="6"/>
      <c r="Y368" s="6"/>
      <c r="Z368" s="6"/>
      <c r="AA368" s="6"/>
      <c r="AB368" s="6"/>
      <c r="AC368" s="6"/>
      <c r="AD368" s="6"/>
      <c r="AE368" s="6"/>
      <c r="AF368" s="6"/>
      <c r="AG368" s="6"/>
      <c r="AH368" s="6"/>
      <c r="AI368" s="6"/>
      <c r="AJ368" s="6"/>
      <c r="AK368" s="6"/>
      <c r="AL368" s="6"/>
      <c r="AM368" s="6"/>
      <c r="AN368" s="6"/>
      <c r="AO368" s="6"/>
      <c r="AP368" s="6"/>
      <c r="AQ368" s="6"/>
      <c r="AR368" s="6"/>
      <c r="AS368" s="6"/>
      <c r="AT368" s="6"/>
      <c r="AU368" s="6"/>
      <c r="AV368" s="6"/>
      <c r="AW368" s="6"/>
      <c r="AX368" s="6"/>
      <c r="AY368" s="6"/>
      <c r="AZ368" s="6"/>
      <c r="BA368" s="6"/>
      <c r="BB368" s="6"/>
      <c r="BC368" s="6"/>
      <c r="BD368" s="6"/>
      <c r="BE368" s="6"/>
      <c r="BF368" s="6"/>
      <c r="BG368" s="6"/>
      <c r="BH368" s="6"/>
      <c r="BI368" s="6"/>
      <c r="BJ368" s="6"/>
      <c r="BK368" s="6"/>
      <c r="BL368" s="6"/>
      <c r="BM368" s="6"/>
      <c r="BN368" s="6"/>
      <c r="BO368" s="6"/>
      <c r="BP368" s="6"/>
      <c r="BQ368" s="6"/>
      <c r="BR368" s="6"/>
      <c r="BS368" s="6"/>
      <c r="BT368" s="6"/>
      <c r="BU368" s="6"/>
      <c r="BV368" s="6"/>
      <c r="BW368" s="6"/>
      <c r="BX368" s="6"/>
      <c r="BY368" s="6"/>
      <c r="BZ368" s="6"/>
      <c r="CA368" s="6"/>
      <c r="CB368" s="6"/>
      <c r="CC368" s="6"/>
      <c r="CD368" s="6"/>
      <c r="CE368" s="6"/>
      <c r="CF368" s="6"/>
      <c r="CG368" s="6"/>
      <c r="CH368" s="6"/>
      <c r="CI368" s="6"/>
      <c r="CJ368" s="6"/>
      <c r="CK368" s="6"/>
      <c r="CL368" s="6"/>
      <c r="CM368" s="6"/>
      <c r="CN368" s="6"/>
      <c r="CO368" s="6"/>
      <c r="CP368" s="6"/>
      <c r="CQ368" s="6"/>
      <c r="CR368" s="6"/>
      <c r="CS368" s="6"/>
      <c r="CT368" s="6"/>
      <c r="CU368" s="6"/>
      <c r="CV368" s="6"/>
      <c r="CW368" s="6"/>
      <c r="CX368" s="6"/>
      <c r="CY368" s="6"/>
      <c r="CZ368" s="6"/>
      <c r="DA368" s="6"/>
      <c r="DB368" s="6"/>
      <c r="DC368" s="6"/>
      <c r="DD368" s="6"/>
      <c r="DE368" s="6"/>
      <c r="DF368" s="6"/>
      <c r="DG368" s="6"/>
      <c r="DH368" s="6"/>
      <c r="DI368" s="6"/>
      <c r="DJ368" s="6"/>
      <c r="DK368" s="6"/>
      <c r="DL368" s="6"/>
      <c r="DM368" s="6"/>
      <c r="DN368" s="6"/>
      <c r="DO368" s="6"/>
      <c r="DP368" s="6"/>
      <c r="DQ368" s="6"/>
      <c r="DR368" s="6"/>
      <c r="DS368" s="6"/>
      <c r="DT368" s="6"/>
      <c r="DU368" s="6"/>
    </row>
    <row r="369" spans="1:125">
      <c r="A369" t="s">
        <v>507</v>
      </c>
      <c r="B369" t="s">
        <v>21</v>
      </c>
      <c r="C369" t="s">
        <v>593</v>
      </c>
      <c r="D369" s="1">
        <v>32000</v>
      </c>
      <c r="E369" s="1">
        <v>918.4</v>
      </c>
      <c r="F369" s="1">
        <v>0</v>
      </c>
      <c r="G369" s="1">
        <v>972.8</v>
      </c>
      <c r="H369" s="1">
        <v>25</v>
      </c>
      <c r="I369" s="1">
        <f>E369+F369+G369+H369</f>
        <v>1916.1999999999998</v>
      </c>
      <c r="J369" s="1">
        <f>D369-I369</f>
        <v>30083.8</v>
      </c>
      <c r="K369"/>
      <c r="L369"/>
      <c r="M369"/>
      <c r="N369"/>
      <c r="O369"/>
      <c r="P369"/>
      <c r="Q369"/>
      <c r="R369"/>
      <c r="S369"/>
      <c r="T369"/>
      <c r="U369"/>
      <c r="V369"/>
      <c r="W369"/>
      <c r="X369"/>
      <c r="Y369"/>
      <c r="Z369"/>
      <c r="AA369"/>
      <c r="AB369"/>
      <c r="AC369"/>
      <c r="AD369"/>
      <c r="AE369"/>
      <c r="AF369"/>
      <c r="AG369"/>
      <c r="AH369"/>
      <c r="AI369"/>
      <c r="AJ369"/>
      <c r="AK369"/>
      <c r="AL369"/>
      <c r="AM369"/>
      <c r="AN369"/>
      <c r="AO369"/>
      <c r="AP369"/>
      <c r="AQ369"/>
      <c r="AR369"/>
      <c r="AS369"/>
      <c r="AT369"/>
      <c r="AU369"/>
      <c r="AV369"/>
      <c r="AW369"/>
      <c r="AX369"/>
      <c r="AY369"/>
      <c r="AZ369"/>
      <c r="BA369"/>
      <c r="BB369"/>
      <c r="BC369"/>
      <c r="BD369"/>
      <c r="BE369"/>
      <c r="BF369"/>
      <c r="BG369"/>
      <c r="BH369"/>
      <c r="BI369"/>
      <c r="BJ369"/>
      <c r="BK369"/>
      <c r="BL369"/>
      <c r="BM369"/>
      <c r="BN369"/>
      <c r="BO369"/>
      <c r="BP369"/>
      <c r="BQ369"/>
      <c r="BR369"/>
      <c r="BS369"/>
      <c r="BT369"/>
      <c r="BU369"/>
      <c r="BV369"/>
      <c r="BW369"/>
      <c r="BX369"/>
      <c r="BY369"/>
      <c r="BZ369"/>
      <c r="CA369"/>
      <c r="CB369"/>
      <c r="CC369"/>
      <c r="CD369"/>
      <c r="CE369"/>
      <c r="CF369"/>
      <c r="CG369"/>
      <c r="CH369"/>
      <c r="CI369"/>
      <c r="CJ369"/>
      <c r="CK369"/>
      <c r="CL369"/>
      <c r="CM369"/>
      <c r="CN369"/>
      <c r="CO369"/>
      <c r="CP369"/>
      <c r="CQ369"/>
      <c r="CR369"/>
      <c r="CS369"/>
      <c r="CT369"/>
      <c r="CU369"/>
      <c r="CV369"/>
      <c r="CW369"/>
      <c r="CX369"/>
      <c r="CY369"/>
      <c r="CZ369"/>
      <c r="DA369"/>
      <c r="DB369"/>
      <c r="DC369"/>
      <c r="DD369"/>
      <c r="DE369"/>
      <c r="DF369"/>
      <c r="DG369"/>
      <c r="DH369"/>
      <c r="DI369"/>
      <c r="DJ369"/>
      <c r="DK369"/>
      <c r="DL369"/>
      <c r="DM369"/>
      <c r="DN369"/>
      <c r="DO369"/>
      <c r="DP369"/>
      <c r="DQ369"/>
      <c r="DR369"/>
      <c r="DS369"/>
      <c r="DT369"/>
      <c r="DU369"/>
    </row>
    <row r="370" spans="1:125">
      <c r="A370" t="s">
        <v>618</v>
      </c>
      <c r="B370" t="s">
        <v>21</v>
      </c>
      <c r="C370" t="s">
        <v>593</v>
      </c>
      <c r="D370" s="1">
        <v>25500</v>
      </c>
      <c r="E370" s="1">
        <v>731.85</v>
      </c>
      <c r="F370" s="1">
        <v>0</v>
      </c>
      <c r="G370" s="1">
        <v>775.2</v>
      </c>
      <c r="H370" s="1">
        <v>1056.6199999999999</v>
      </c>
      <c r="I370" s="1">
        <f>E370+F370+G370+H370</f>
        <v>2563.67</v>
      </c>
      <c r="J370" s="1">
        <f>D370-I370</f>
        <v>22936.33</v>
      </c>
      <c r="K370"/>
      <c r="L370"/>
      <c r="M370"/>
      <c r="N370"/>
      <c r="O370"/>
      <c r="P370"/>
      <c r="Q370"/>
      <c r="R370"/>
      <c r="S370"/>
      <c r="T370"/>
      <c r="U370"/>
      <c r="V370"/>
      <c r="W370"/>
      <c r="X370"/>
      <c r="Y370"/>
      <c r="Z370"/>
      <c r="AA370"/>
      <c r="AB370"/>
      <c r="AC370"/>
      <c r="AD370"/>
      <c r="AE370"/>
      <c r="AF370"/>
      <c r="AG370"/>
      <c r="AH370"/>
      <c r="AI370"/>
      <c r="AJ370"/>
      <c r="AK370"/>
      <c r="AL370"/>
      <c r="AM370"/>
      <c r="AN370"/>
      <c r="AO370"/>
      <c r="AP370"/>
      <c r="AQ370"/>
      <c r="AR370"/>
      <c r="AS370"/>
      <c r="AT370"/>
      <c r="AU370"/>
      <c r="AV370"/>
      <c r="AW370"/>
      <c r="AX370"/>
      <c r="AY370"/>
      <c r="AZ370"/>
      <c r="BA370"/>
      <c r="BB370"/>
      <c r="BC370"/>
      <c r="BD370"/>
      <c r="BE370"/>
      <c r="BF370"/>
      <c r="BG370"/>
      <c r="BH370"/>
      <c r="BI370"/>
      <c r="BJ370"/>
      <c r="BK370"/>
      <c r="BL370"/>
      <c r="BM370"/>
      <c r="BN370"/>
      <c r="BO370"/>
      <c r="BP370"/>
      <c r="BQ370"/>
      <c r="BR370"/>
      <c r="BS370"/>
      <c r="BT370"/>
      <c r="BU370"/>
      <c r="BV370"/>
      <c r="BW370"/>
      <c r="BX370"/>
      <c r="BY370"/>
      <c r="BZ370"/>
      <c r="CA370"/>
      <c r="CB370"/>
      <c r="CC370"/>
      <c r="CD370"/>
      <c r="CE370"/>
      <c r="CF370"/>
      <c r="CG370"/>
      <c r="CH370"/>
      <c r="CI370"/>
      <c r="CJ370"/>
      <c r="CK370"/>
      <c r="CL370"/>
      <c r="CM370"/>
      <c r="CN370"/>
      <c r="CO370"/>
      <c r="CP370"/>
      <c r="CQ370"/>
      <c r="CR370"/>
      <c r="CS370"/>
      <c r="CT370"/>
      <c r="CU370"/>
      <c r="CV370"/>
      <c r="CW370"/>
      <c r="CX370"/>
      <c r="CY370"/>
      <c r="CZ370"/>
      <c r="DA370"/>
      <c r="DB370"/>
      <c r="DC370"/>
      <c r="DD370"/>
      <c r="DE370"/>
      <c r="DF370"/>
      <c r="DG370"/>
      <c r="DH370"/>
      <c r="DI370"/>
      <c r="DJ370"/>
      <c r="DK370"/>
      <c r="DL370"/>
      <c r="DM370"/>
      <c r="DN370"/>
      <c r="DO370"/>
      <c r="DP370"/>
      <c r="DQ370"/>
      <c r="DR370"/>
      <c r="DS370"/>
      <c r="DT370"/>
      <c r="DU370"/>
    </row>
    <row r="371" spans="1:125" s="3" customFormat="1">
      <c r="A371" s="3" t="s">
        <v>18</v>
      </c>
      <c r="B371" s="3">
        <v>14</v>
      </c>
      <c r="D371" s="4">
        <f t="shared" ref="D371:J371" si="107">SUM(D357:D370)</f>
        <v>357950</v>
      </c>
      <c r="E371" s="4">
        <f t="shared" si="107"/>
        <v>10273.169999999998</v>
      </c>
      <c r="F371" s="4">
        <f t="shared" si="107"/>
        <v>6404.91</v>
      </c>
      <c r="G371" s="4">
        <f t="shared" si="107"/>
        <v>10881.68</v>
      </c>
      <c r="H371" s="4">
        <f t="shared" si="107"/>
        <v>9041.34</v>
      </c>
      <c r="I371" s="4">
        <f t="shared" si="107"/>
        <v>36601.099999999991</v>
      </c>
      <c r="J371" s="4">
        <f t="shared" si="107"/>
        <v>321348.89999999997</v>
      </c>
      <c r="K371" s="6"/>
      <c r="L371" s="6"/>
      <c r="M371" s="6"/>
      <c r="N371" s="6"/>
      <c r="O371" s="6"/>
      <c r="P371" s="6"/>
      <c r="Q371" s="6"/>
      <c r="R371" s="6"/>
      <c r="S371" s="6"/>
      <c r="T371" s="6"/>
      <c r="U371" s="6"/>
      <c r="V371" s="6"/>
      <c r="W371" s="6"/>
      <c r="X371" s="6"/>
      <c r="Y371" s="6"/>
      <c r="Z371" s="6"/>
      <c r="AA371" s="6"/>
      <c r="AB371" s="6"/>
      <c r="AC371" s="6"/>
      <c r="AD371" s="6"/>
      <c r="AE371" s="6"/>
      <c r="AF371" s="6"/>
      <c r="AG371" s="6"/>
      <c r="AH371" s="6"/>
      <c r="AI371" s="6"/>
      <c r="AJ371" s="6"/>
      <c r="AK371" s="6"/>
      <c r="AL371" s="6"/>
      <c r="AM371" s="6"/>
      <c r="AN371" s="6"/>
      <c r="AO371" s="6"/>
      <c r="AP371" s="6"/>
      <c r="AQ371" s="6"/>
      <c r="AR371" s="6"/>
      <c r="AS371" s="6"/>
      <c r="AT371" s="6"/>
      <c r="AU371" s="6"/>
      <c r="AV371" s="6"/>
      <c r="AW371" s="6"/>
      <c r="AX371" s="6"/>
      <c r="AY371" s="6"/>
      <c r="AZ371" s="6"/>
      <c r="BA371" s="6"/>
      <c r="BB371" s="6"/>
      <c r="BC371" s="6"/>
      <c r="BD371" s="6"/>
      <c r="BE371" s="6"/>
      <c r="BF371" s="6"/>
      <c r="BG371" s="6"/>
      <c r="BH371" s="6"/>
      <c r="BI371" s="6"/>
      <c r="BJ371" s="6"/>
      <c r="BK371" s="6"/>
      <c r="BL371" s="6"/>
      <c r="BM371" s="6"/>
      <c r="BN371" s="6"/>
      <c r="BO371" s="6"/>
      <c r="BP371" s="6"/>
      <c r="BQ371" s="6"/>
      <c r="BR371" s="6"/>
      <c r="BS371" s="6"/>
      <c r="BT371" s="6"/>
      <c r="BU371" s="6"/>
      <c r="BV371" s="6"/>
      <c r="BW371" s="6"/>
      <c r="BX371" s="6"/>
      <c r="BY371" s="6"/>
      <c r="BZ371" s="6"/>
      <c r="CA371" s="6"/>
      <c r="CB371" s="6"/>
      <c r="CC371" s="6"/>
      <c r="CD371" s="6"/>
      <c r="CE371" s="6"/>
      <c r="CF371" s="6"/>
      <c r="CG371" s="6"/>
      <c r="CH371" s="6"/>
      <c r="CI371" s="6"/>
      <c r="CJ371" s="6"/>
      <c r="CK371" s="6"/>
      <c r="CL371" s="6"/>
      <c r="CM371" s="6"/>
      <c r="CN371" s="6"/>
      <c r="CO371" s="6"/>
      <c r="CP371" s="6"/>
      <c r="CQ371" s="6"/>
      <c r="CR371" s="6"/>
      <c r="CS371" s="6"/>
      <c r="CT371" s="6"/>
      <c r="CU371" s="6"/>
      <c r="CV371" s="6"/>
      <c r="CW371" s="6"/>
      <c r="CX371" s="6"/>
      <c r="CY371" s="6"/>
      <c r="CZ371" s="6"/>
      <c r="DA371" s="6"/>
      <c r="DB371" s="6"/>
      <c r="DC371" s="6"/>
      <c r="DD371" s="6"/>
      <c r="DE371" s="6"/>
      <c r="DF371" s="6"/>
      <c r="DG371" s="6"/>
      <c r="DH371" s="6"/>
      <c r="DI371" s="6"/>
      <c r="DJ371" s="6"/>
      <c r="DK371" s="6"/>
      <c r="DL371" s="6"/>
      <c r="DM371" s="6"/>
      <c r="DN371" s="6"/>
      <c r="DO371" s="6"/>
      <c r="DP371" s="6"/>
      <c r="DQ371" s="6"/>
      <c r="DR371" s="6"/>
      <c r="DS371" s="6"/>
      <c r="DT371" s="6"/>
      <c r="DU371" s="6"/>
    </row>
    <row r="372" spans="1:125" s="3" customFormat="1">
      <c r="A372"/>
      <c r="B372"/>
      <c r="C372"/>
      <c r="D372" s="1"/>
      <c r="E372" s="1"/>
      <c r="F372" s="1"/>
      <c r="G372" s="1"/>
      <c r="H372" s="1"/>
      <c r="I372" s="1"/>
      <c r="J372" s="1"/>
      <c r="K372" s="6"/>
      <c r="L372" s="6"/>
      <c r="M372" s="6"/>
      <c r="N372" s="6"/>
      <c r="O372" s="6"/>
      <c r="P372" s="6"/>
      <c r="Q372" s="6"/>
      <c r="R372" s="6"/>
      <c r="S372" s="6"/>
      <c r="T372" s="6"/>
      <c r="U372" s="6"/>
      <c r="V372" s="6"/>
      <c r="W372" s="6"/>
      <c r="X372" s="6"/>
      <c r="Y372" s="6"/>
      <c r="Z372" s="6"/>
      <c r="AA372" s="6"/>
      <c r="AB372" s="6"/>
      <c r="AC372" s="6"/>
      <c r="AD372" s="6"/>
      <c r="AE372" s="6"/>
      <c r="AF372" s="6"/>
      <c r="AG372" s="6"/>
      <c r="AH372" s="6"/>
      <c r="AI372" s="6"/>
      <c r="AJ372" s="6"/>
      <c r="AK372" s="6"/>
      <c r="AL372" s="6"/>
      <c r="AM372" s="6"/>
      <c r="AN372" s="6"/>
      <c r="AO372" s="6"/>
      <c r="AP372" s="6"/>
      <c r="AQ372" s="6"/>
      <c r="AR372" s="6"/>
      <c r="AS372" s="6"/>
      <c r="AT372" s="6"/>
      <c r="AU372" s="6"/>
      <c r="AV372" s="6"/>
      <c r="AW372" s="6"/>
      <c r="AX372" s="6"/>
      <c r="AY372" s="6"/>
      <c r="AZ372" s="6"/>
      <c r="BA372" s="6"/>
      <c r="BB372" s="6"/>
      <c r="BC372" s="6"/>
      <c r="BD372" s="6"/>
      <c r="BE372" s="6"/>
      <c r="BF372" s="6"/>
      <c r="BG372" s="6"/>
      <c r="BH372" s="6"/>
      <c r="BI372" s="6"/>
      <c r="BJ372" s="6"/>
      <c r="BK372" s="6"/>
      <c r="BL372" s="6"/>
      <c r="BM372" s="6"/>
      <c r="BN372" s="6"/>
      <c r="BO372" s="6"/>
      <c r="BP372" s="6"/>
      <c r="BQ372" s="6"/>
      <c r="BR372" s="6"/>
      <c r="BS372" s="6"/>
      <c r="BT372" s="6"/>
      <c r="BU372" s="6"/>
      <c r="BV372" s="6"/>
      <c r="BW372" s="6"/>
      <c r="BX372" s="6"/>
      <c r="BY372" s="6"/>
      <c r="BZ372" s="6"/>
      <c r="CA372" s="6"/>
      <c r="CB372" s="6"/>
      <c r="CC372" s="6"/>
      <c r="CD372" s="6"/>
      <c r="CE372" s="6"/>
      <c r="CF372" s="6"/>
      <c r="CG372" s="6"/>
      <c r="CH372" s="6"/>
      <c r="CI372" s="6"/>
      <c r="CJ372" s="6"/>
      <c r="CK372" s="6"/>
      <c r="CL372" s="6"/>
      <c r="CM372" s="6"/>
      <c r="CN372" s="6"/>
      <c r="CO372" s="6"/>
      <c r="CP372" s="6"/>
      <c r="CQ372" s="6"/>
      <c r="CR372" s="6"/>
      <c r="CS372" s="6"/>
      <c r="CT372" s="6"/>
      <c r="CU372" s="6"/>
      <c r="CV372" s="6"/>
      <c r="CW372" s="6"/>
      <c r="CX372" s="6"/>
      <c r="CY372" s="6"/>
      <c r="CZ372" s="6"/>
      <c r="DA372" s="6"/>
      <c r="DB372" s="6"/>
      <c r="DC372" s="6"/>
      <c r="DD372" s="6"/>
      <c r="DE372" s="6"/>
      <c r="DF372" s="6"/>
      <c r="DG372" s="6"/>
      <c r="DH372" s="6"/>
      <c r="DI372" s="6"/>
      <c r="DJ372" s="6"/>
      <c r="DK372" s="6"/>
      <c r="DL372" s="6"/>
      <c r="DM372" s="6"/>
      <c r="DN372" s="6"/>
      <c r="DO372" s="6"/>
      <c r="DP372" s="6"/>
      <c r="DQ372" s="6"/>
      <c r="DR372" s="6"/>
      <c r="DS372" s="6"/>
      <c r="DT372" s="6"/>
      <c r="DU372" s="6"/>
    </row>
    <row r="373" spans="1:125" s="3" customFormat="1">
      <c r="A373" s="11" t="s">
        <v>276</v>
      </c>
      <c r="B373" s="11"/>
      <c r="C373" s="13"/>
      <c r="D373" s="11"/>
      <c r="E373" s="11"/>
      <c r="F373" s="11"/>
      <c r="G373" s="11"/>
      <c r="H373" s="11"/>
      <c r="I373" s="11"/>
      <c r="J373" s="11"/>
      <c r="K373" s="6"/>
      <c r="L373" s="6"/>
      <c r="M373" s="6"/>
      <c r="N373" s="6"/>
      <c r="O373" s="6"/>
      <c r="P373" s="6"/>
      <c r="Q373" s="6"/>
      <c r="R373" s="6"/>
      <c r="S373" s="6"/>
      <c r="T373" s="6"/>
      <c r="U373" s="6"/>
      <c r="V373" s="6"/>
      <c r="W373" s="6"/>
      <c r="X373" s="6"/>
      <c r="Y373" s="6"/>
      <c r="Z373" s="6"/>
      <c r="AA373" s="6"/>
      <c r="AB373" s="6"/>
      <c r="AC373" s="6"/>
      <c r="AD373" s="6"/>
      <c r="AE373" s="6"/>
      <c r="AF373" s="6"/>
      <c r="AG373" s="6"/>
      <c r="AH373" s="6"/>
      <c r="AI373" s="6"/>
      <c r="AJ373" s="6"/>
      <c r="AK373" s="6"/>
      <c r="AL373" s="6"/>
      <c r="AM373" s="6"/>
      <c r="AN373" s="6"/>
      <c r="AO373" s="6"/>
      <c r="AP373" s="6"/>
      <c r="AQ373" s="6"/>
      <c r="AR373" s="6"/>
      <c r="AS373" s="6"/>
      <c r="AT373" s="6"/>
      <c r="AU373" s="6"/>
      <c r="AV373" s="6"/>
      <c r="AW373" s="6"/>
      <c r="AX373" s="6"/>
      <c r="AY373" s="6"/>
      <c r="AZ373" s="6"/>
      <c r="BA373" s="6"/>
      <c r="BB373" s="6"/>
      <c r="BC373" s="6"/>
      <c r="BD373" s="6"/>
      <c r="BE373" s="6"/>
      <c r="BF373" s="6"/>
      <c r="BG373" s="6"/>
      <c r="BH373" s="6"/>
      <c r="BI373" s="6"/>
      <c r="BJ373" s="6"/>
      <c r="BK373" s="6"/>
      <c r="BL373" s="6"/>
      <c r="BM373" s="6"/>
      <c r="BN373" s="6"/>
      <c r="BO373" s="6"/>
      <c r="BP373" s="6"/>
      <c r="BQ373" s="6"/>
      <c r="BR373" s="6"/>
      <c r="BS373" s="6"/>
      <c r="BT373" s="6"/>
      <c r="BU373" s="6"/>
      <c r="BV373" s="6"/>
      <c r="BW373" s="6"/>
      <c r="BX373" s="6"/>
      <c r="BY373" s="6"/>
      <c r="BZ373" s="6"/>
      <c r="CA373" s="6"/>
      <c r="CB373" s="6"/>
      <c r="CC373" s="6"/>
      <c r="CD373" s="6"/>
      <c r="CE373" s="6"/>
      <c r="CF373" s="6"/>
      <c r="CG373" s="6"/>
      <c r="CH373" s="6"/>
      <c r="CI373" s="6"/>
      <c r="CJ373" s="6"/>
      <c r="CK373" s="6"/>
      <c r="CL373" s="6"/>
      <c r="CM373" s="6"/>
      <c r="CN373" s="6"/>
      <c r="CO373" s="6"/>
      <c r="CP373" s="6"/>
      <c r="CQ373" s="6"/>
      <c r="CR373" s="6"/>
      <c r="CS373" s="6"/>
      <c r="CT373" s="6"/>
      <c r="CU373" s="6"/>
      <c r="CV373" s="6"/>
      <c r="CW373" s="6"/>
      <c r="CX373" s="6"/>
      <c r="CY373" s="6"/>
      <c r="CZ373" s="6"/>
      <c r="DA373" s="6"/>
      <c r="DB373" s="6"/>
      <c r="DC373" s="6"/>
      <c r="DD373" s="6"/>
      <c r="DE373" s="6"/>
      <c r="DF373" s="6"/>
      <c r="DG373" s="6"/>
      <c r="DH373" s="6"/>
      <c r="DI373" s="6"/>
      <c r="DJ373" s="6"/>
      <c r="DK373" s="6"/>
      <c r="DL373" s="6"/>
      <c r="DM373" s="6"/>
      <c r="DN373" s="6"/>
      <c r="DO373" s="6"/>
      <c r="DP373" s="6"/>
      <c r="DQ373" s="6"/>
      <c r="DR373" s="6"/>
      <c r="DS373" s="6"/>
      <c r="DT373" s="6"/>
      <c r="DU373" s="6"/>
    </row>
    <row r="374" spans="1:125" s="3" customFormat="1">
      <c r="A374" t="s">
        <v>277</v>
      </c>
      <c r="B374" t="s">
        <v>283</v>
      </c>
      <c r="C374" t="s">
        <v>590</v>
      </c>
      <c r="D374" s="1">
        <v>25000</v>
      </c>
      <c r="E374" s="1">
        <v>717.5</v>
      </c>
      <c r="F374" s="1">
        <v>0</v>
      </c>
      <c r="G374" s="1">
        <v>760</v>
      </c>
      <c r="H374" s="1">
        <v>165</v>
      </c>
      <c r="I374" s="1">
        <f t="shared" ref="I374:I378" si="108">E374+F374+G374+H374</f>
        <v>1642.5</v>
      </c>
      <c r="J374" s="1">
        <f t="shared" ref="J374:J378" si="109">D374-I374</f>
        <v>23357.5</v>
      </c>
      <c r="K374" s="6"/>
      <c r="L374" s="6"/>
      <c r="M374" s="6"/>
      <c r="N374" s="6"/>
      <c r="O374" s="6"/>
      <c r="P374" s="6"/>
      <c r="Q374" s="6"/>
      <c r="R374" s="6"/>
      <c r="S374" s="6"/>
      <c r="T374" s="6"/>
      <c r="U374" s="6"/>
      <c r="V374" s="6"/>
      <c r="W374" s="6"/>
      <c r="X374" s="6"/>
      <c r="Y374" s="6"/>
      <c r="Z374" s="6"/>
      <c r="AA374" s="6"/>
      <c r="AB374" s="6"/>
      <c r="AC374" s="6"/>
      <c r="AD374" s="6"/>
      <c r="AE374" s="6"/>
      <c r="AF374" s="6"/>
      <c r="AG374" s="6"/>
      <c r="AH374" s="6"/>
      <c r="AI374" s="6"/>
      <c r="AJ374" s="6"/>
      <c r="AK374" s="6"/>
      <c r="AL374" s="6"/>
      <c r="AM374" s="6"/>
      <c r="AN374" s="6"/>
      <c r="AO374" s="6"/>
      <c r="AP374" s="6"/>
      <c r="AQ374" s="6"/>
      <c r="AR374" s="6"/>
      <c r="AS374" s="6"/>
      <c r="AT374" s="6"/>
      <c r="AU374" s="6"/>
      <c r="AV374" s="6"/>
      <c r="AW374" s="6"/>
      <c r="AX374" s="6"/>
      <c r="AY374" s="6"/>
      <c r="AZ374" s="6"/>
      <c r="BA374" s="6"/>
      <c r="BB374" s="6"/>
      <c r="BC374" s="6"/>
      <c r="BD374" s="6"/>
      <c r="BE374" s="6"/>
      <c r="BF374" s="6"/>
      <c r="BG374" s="6"/>
      <c r="BH374" s="6"/>
      <c r="BI374" s="6"/>
      <c r="BJ374" s="6"/>
      <c r="BK374" s="6"/>
      <c r="BL374" s="6"/>
      <c r="BM374" s="6"/>
      <c r="BN374" s="6"/>
      <c r="BO374" s="6"/>
      <c r="BP374" s="6"/>
      <c r="BQ374" s="6"/>
      <c r="BR374" s="6"/>
      <c r="BS374" s="6"/>
      <c r="BT374" s="6"/>
      <c r="BU374" s="6"/>
      <c r="BV374" s="6"/>
      <c r="BW374" s="6"/>
      <c r="BX374" s="6"/>
      <c r="BY374" s="6"/>
      <c r="BZ374" s="6"/>
      <c r="CA374" s="6"/>
      <c r="CB374" s="6"/>
      <c r="CC374" s="6"/>
      <c r="CD374" s="6"/>
      <c r="CE374" s="6"/>
      <c r="CF374" s="6"/>
      <c r="CG374" s="6"/>
      <c r="CH374" s="6"/>
      <c r="CI374" s="6"/>
      <c r="CJ374" s="6"/>
      <c r="CK374" s="6"/>
      <c r="CL374" s="6"/>
      <c r="CM374" s="6"/>
      <c r="CN374" s="6"/>
      <c r="CO374" s="6"/>
      <c r="CP374" s="6"/>
      <c r="CQ374" s="6"/>
      <c r="CR374" s="6"/>
      <c r="CS374" s="6"/>
      <c r="CT374" s="6"/>
      <c r="CU374" s="6"/>
      <c r="CV374" s="6"/>
      <c r="CW374" s="6"/>
      <c r="CX374" s="6"/>
      <c r="CY374" s="6"/>
      <c r="CZ374" s="6"/>
      <c r="DA374" s="6"/>
      <c r="DB374" s="6"/>
      <c r="DC374" s="6"/>
      <c r="DD374" s="6"/>
      <c r="DE374" s="6"/>
      <c r="DF374" s="6"/>
      <c r="DG374" s="6"/>
      <c r="DH374" s="6"/>
      <c r="DI374" s="6"/>
      <c r="DJ374" s="6"/>
      <c r="DK374" s="6"/>
      <c r="DL374" s="6"/>
      <c r="DM374" s="6"/>
      <c r="DN374" s="6"/>
      <c r="DO374" s="6"/>
      <c r="DP374" s="6"/>
      <c r="DQ374" s="6"/>
      <c r="DR374" s="6"/>
      <c r="DS374" s="6"/>
      <c r="DT374" s="6"/>
      <c r="DU374" s="6"/>
    </row>
    <row r="375" spans="1:125" s="3" customFormat="1">
      <c r="A375" t="s">
        <v>278</v>
      </c>
      <c r="B375" t="s">
        <v>279</v>
      </c>
      <c r="C375" t="s">
        <v>593</v>
      </c>
      <c r="D375" s="1">
        <v>20650</v>
      </c>
      <c r="E375" s="1">
        <v>592.66</v>
      </c>
      <c r="F375" s="1">
        <v>0</v>
      </c>
      <c r="G375" s="1">
        <v>627.76</v>
      </c>
      <c r="H375" s="1">
        <v>1196.6199999999999</v>
      </c>
      <c r="I375" s="1">
        <f t="shared" si="108"/>
        <v>2417.04</v>
      </c>
      <c r="J375" s="1">
        <f t="shared" si="109"/>
        <v>18232.96</v>
      </c>
      <c r="K375" s="6"/>
      <c r="L375" s="6"/>
      <c r="M375" s="6"/>
      <c r="N375" s="6"/>
      <c r="O375" s="6"/>
      <c r="P375" s="6"/>
      <c r="Q375" s="6"/>
      <c r="R375" s="6"/>
      <c r="S375" s="6"/>
      <c r="T375" s="6"/>
      <c r="U375" s="6"/>
      <c r="V375" s="6"/>
      <c r="W375" s="6"/>
      <c r="X375" s="6"/>
      <c r="Y375" s="6"/>
      <c r="Z375" s="6"/>
      <c r="AA375" s="6"/>
      <c r="AB375" s="6"/>
      <c r="AC375" s="6"/>
      <c r="AD375" s="6"/>
      <c r="AE375" s="6"/>
      <c r="AF375" s="6"/>
      <c r="AG375" s="6"/>
      <c r="AH375" s="6"/>
      <c r="AI375" s="6"/>
      <c r="AJ375" s="6"/>
      <c r="AK375" s="6"/>
      <c r="AL375" s="6"/>
      <c r="AM375" s="6"/>
      <c r="AN375" s="6"/>
      <c r="AO375" s="6"/>
      <c r="AP375" s="6"/>
      <c r="AQ375" s="6"/>
      <c r="AR375" s="6"/>
      <c r="AS375" s="6"/>
      <c r="AT375" s="6"/>
      <c r="AU375" s="6"/>
      <c r="AV375" s="6"/>
      <c r="AW375" s="6"/>
      <c r="AX375" s="6"/>
      <c r="AY375" s="6"/>
      <c r="AZ375" s="6"/>
      <c r="BA375" s="6"/>
      <c r="BB375" s="6"/>
      <c r="BC375" s="6"/>
      <c r="BD375" s="6"/>
      <c r="BE375" s="6"/>
      <c r="BF375" s="6"/>
      <c r="BG375" s="6"/>
      <c r="BH375" s="6"/>
      <c r="BI375" s="6"/>
      <c r="BJ375" s="6"/>
      <c r="BK375" s="6"/>
      <c r="BL375" s="6"/>
      <c r="BM375" s="6"/>
      <c r="BN375" s="6"/>
      <c r="BO375" s="6"/>
      <c r="BP375" s="6"/>
      <c r="BQ375" s="6"/>
      <c r="BR375" s="6"/>
      <c r="BS375" s="6"/>
      <c r="BT375" s="6"/>
      <c r="BU375" s="6"/>
      <c r="BV375" s="6"/>
      <c r="BW375" s="6"/>
      <c r="BX375" s="6"/>
      <c r="BY375" s="6"/>
      <c r="BZ375" s="6"/>
      <c r="CA375" s="6"/>
      <c r="CB375" s="6"/>
      <c r="CC375" s="6"/>
      <c r="CD375" s="6"/>
      <c r="CE375" s="6"/>
      <c r="CF375" s="6"/>
      <c r="CG375" s="6"/>
      <c r="CH375" s="6"/>
      <c r="CI375" s="6"/>
      <c r="CJ375" s="6"/>
      <c r="CK375" s="6"/>
      <c r="CL375" s="6"/>
      <c r="CM375" s="6"/>
      <c r="CN375" s="6"/>
      <c r="CO375" s="6"/>
      <c r="CP375" s="6"/>
      <c r="CQ375" s="6"/>
      <c r="CR375" s="6"/>
      <c r="CS375" s="6"/>
      <c r="CT375" s="6"/>
      <c r="CU375" s="6"/>
      <c r="CV375" s="6"/>
      <c r="CW375" s="6"/>
      <c r="CX375" s="6"/>
      <c r="CY375" s="6"/>
      <c r="CZ375" s="6"/>
      <c r="DA375" s="6"/>
      <c r="DB375" s="6"/>
      <c r="DC375" s="6"/>
      <c r="DD375" s="6"/>
      <c r="DE375" s="6"/>
      <c r="DF375" s="6"/>
      <c r="DG375" s="6"/>
      <c r="DH375" s="6"/>
      <c r="DI375" s="6"/>
      <c r="DJ375" s="6"/>
      <c r="DK375" s="6"/>
      <c r="DL375" s="6"/>
      <c r="DM375" s="6"/>
      <c r="DN375" s="6"/>
      <c r="DO375" s="6"/>
      <c r="DP375" s="6"/>
      <c r="DQ375" s="6"/>
      <c r="DR375" s="6"/>
      <c r="DS375" s="6"/>
      <c r="DT375" s="6"/>
      <c r="DU375" s="6"/>
    </row>
    <row r="376" spans="1:125" s="3" customFormat="1">
      <c r="A376" t="s">
        <v>280</v>
      </c>
      <c r="B376" t="s">
        <v>183</v>
      </c>
      <c r="C376" t="s">
        <v>590</v>
      </c>
      <c r="D376" s="1">
        <v>22500</v>
      </c>
      <c r="E376" s="1">
        <v>645.75</v>
      </c>
      <c r="F376" s="1">
        <v>0</v>
      </c>
      <c r="G376" s="1">
        <v>684</v>
      </c>
      <c r="H376" s="1">
        <v>125</v>
      </c>
      <c r="I376" s="1">
        <f t="shared" si="108"/>
        <v>1454.75</v>
      </c>
      <c r="J376" s="1">
        <f t="shared" si="109"/>
        <v>21045.25</v>
      </c>
      <c r="K376" s="6"/>
      <c r="L376" s="6"/>
      <c r="M376" s="6"/>
      <c r="N376" s="6"/>
      <c r="O376" s="6"/>
      <c r="P376" s="6"/>
      <c r="Q376" s="6"/>
      <c r="R376" s="6"/>
      <c r="S376" s="6"/>
      <c r="T376" s="6"/>
      <c r="U376" s="6"/>
      <c r="V376" s="6"/>
      <c r="W376" s="6"/>
      <c r="X376" s="6"/>
      <c r="Y376" s="6"/>
      <c r="Z376" s="6"/>
      <c r="AA376" s="6"/>
      <c r="AB376" s="6"/>
      <c r="AC376" s="6"/>
      <c r="AD376" s="6"/>
      <c r="AE376" s="6"/>
      <c r="AF376" s="6"/>
      <c r="AG376" s="6"/>
      <c r="AH376" s="6"/>
      <c r="AI376" s="6"/>
      <c r="AJ376" s="6"/>
      <c r="AK376" s="6"/>
      <c r="AL376" s="6"/>
      <c r="AM376" s="6"/>
      <c r="AN376" s="6"/>
      <c r="AO376" s="6"/>
      <c r="AP376" s="6"/>
      <c r="AQ376" s="6"/>
      <c r="AR376" s="6"/>
      <c r="AS376" s="6"/>
      <c r="AT376" s="6"/>
      <c r="AU376" s="6"/>
      <c r="AV376" s="6"/>
      <c r="AW376" s="6"/>
      <c r="AX376" s="6"/>
      <c r="AY376" s="6"/>
      <c r="AZ376" s="6"/>
      <c r="BA376" s="6"/>
      <c r="BB376" s="6"/>
      <c r="BC376" s="6"/>
      <c r="BD376" s="6"/>
      <c r="BE376" s="6"/>
      <c r="BF376" s="6"/>
      <c r="BG376" s="6"/>
      <c r="BH376" s="6"/>
      <c r="BI376" s="6"/>
      <c r="BJ376" s="6"/>
      <c r="BK376" s="6"/>
      <c r="BL376" s="6"/>
      <c r="BM376" s="6"/>
      <c r="BN376" s="6"/>
      <c r="BO376" s="6"/>
      <c r="BP376" s="6"/>
      <c r="BQ376" s="6"/>
      <c r="BR376" s="6"/>
      <c r="BS376" s="6"/>
      <c r="BT376" s="6"/>
      <c r="BU376" s="6"/>
      <c r="BV376" s="6"/>
      <c r="BW376" s="6"/>
      <c r="BX376" s="6"/>
      <c r="BY376" s="6"/>
      <c r="BZ376" s="6"/>
      <c r="CA376" s="6"/>
      <c r="CB376" s="6"/>
      <c r="CC376" s="6"/>
      <c r="CD376" s="6"/>
      <c r="CE376" s="6"/>
      <c r="CF376" s="6"/>
      <c r="CG376" s="6"/>
      <c r="CH376" s="6"/>
      <c r="CI376" s="6"/>
      <c r="CJ376" s="6"/>
      <c r="CK376" s="6"/>
      <c r="CL376" s="6"/>
      <c r="CM376" s="6"/>
      <c r="CN376" s="6"/>
      <c r="CO376" s="6"/>
      <c r="CP376" s="6"/>
      <c r="CQ376" s="6"/>
      <c r="CR376" s="6"/>
      <c r="CS376" s="6"/>
      <c r="CT376" s="6"/>
      <c r="CU376" s="6"/>
      <c r="CV376" s="6"/>
      <c r="CW376" s="6"/>
      <c r="CX376" s="6"/>
      <c r="CY376" s="6"/>
      <c r="CZ376" s="6"/>
      <c r="DA376" s="6"/>
      <c r="DB376" s="6"/>
      <c r="DC376" s="6"/>
      <c r="DD376" s="6"/>
      <c r="DE376" s="6"/>
      <c r="DF376" s="6"/>
      <c r="DG376" s="6"/>
      <c r="DH376" s="6"/>
      <c r="DI376" s="6"/>
      <c r="DJ376" s="6"/>
      <c r="DK376" s="6"/>
      <c r="DL376" s="6"/>
      <c r="DM376" s="6"/>
      <c r="DN376" s="6"/>
      <c r="DO376" s="6"/>
      <c r="DP376" s="6"/>
      <c r="DQ376" s="6"/>
      <c r="DR376" s="6"/>
      <c r="DS376" s="6"/>
      <c r="DT376" s="6"/>
      <c r="DU376" s="6"/>
    </row>
    <row r="377" spans="1:125" s="3" customFormat="1">
      <c r="A377" t="s">
        <v>281</v>
      </c>
      <c r="B377" t="s">
        <v>23</v>
      </c>
      <c r="C377" t="s">
        <v>590</v>
      </c>
      <c r="D377" s="1">
        <v>70000</v>
      </c>
      <c r="E377" s="1">
        <v>2009</v>
      </c>
      <c r="F377" s="1">
        <v>4955.83</v>
      </c>
      <c r="G377" s="1">
        <v>2128</v>
      </c>
      <c r="H377" s="1">
        <v>2208.2399999999998</v>
      </c>
      <c r="I377" s="1">
        <f t="shared" si="108"/>
        <v>11301.07</v>
      </c>
      <c r="J377" s="1">
        <f t="shared" si="109"/>
        <v>58698.93</v>
      </c>
      <c r="K377" s="6"/>
      <c r="L377" s="6"/>
      <c r="M377" s="6"/>
      <c r="N377" s="6"/>
      <c r="O377" s="6"/>
      <c r="P377" s="6"/>
      <c r="Q377" s="6"/>
      <c r="R377" s="6"/>
      <c r="S377" s="6"/>
      <c r="T377" s="6"/>
      <c r="U377" s="6"/>
      <c r="V377" s="6"/>
      <c r="W377" s="6"/>
      <c r="X377" s="6"/>
      <c r="Y377" s="6"/>
      <c r="Z377" s="6"/>
      <c r="AA377" s="6"/>
      <c r="AB377" s="6"/>
      <c r="AC377" s="6"/>
      <c r="AD377" s="6"/>
      <c r="AE377" s="6"/>
      <c r="AF377" s="6"/>
      <c r="AG377" s="6"/>
      <c r="AH377" s="6"/>
      <c r="AI377" s="6"/>
      <c r="AJ377" s="6"/>
      <c r="AK377" s="6"/>
      <c r="AL377" s="6"/>
      <c r="AM377" s="6"/>
      <c r="AN377" s="6"/>
      <c r="AO377" s="6"/>
      <c r="AP377" s="6"/>
      <c r="AQ377" s="6"/>
      <c r="AR377" s="6"/>
      <c r="AS377" s="6"/>
      <c r="AT377" s="6"/>
      <c r="AU377" s="6"/>
      <c r="AV377" s="6"/>
      <c r="AW377" s="6"/>
      <c r="AX377" s="6"/>
      <c r="AY377" s="6"/>
      <c r="AZ377" s="6"/>
      <c r="BA377" s="6"/>
      <c r="BB377" s="6"/>
      <c r="BC377" s="6"/>
      <c r="BD377" s="6"/>
      <c r="BE377" s="6"/>
      <c r="BF377" s="6"/>
      <c r="BG377" s="6"/>
      <c r="BH377" s="6"/>
      <c r="BI377" s="6"/>
      <c r="BJ377" s="6"/>
      <c r="BK377" s="6"/>
      <c r="BL377" s="6"/>
      <c r="BM377" s="6"/>
      <c r="BN377" s="6"/>
      <c r="BO377" s="6"/>
      <c r="BP377" s="6"/>
      <c r="BQ377" s="6"/>
      <c r="BR377" s="6"/>
      <c r="BS377" s="6"/>
      <c r="BT377" s="6"/>
      <c r="BU377" s="6"/>
      <c r="BV377" s="6"/>
      <c r="BW377" s="6"/>
      <c r="BX377" s="6"/>
      <c r="BY377" s="6"/>
      <c r="BZ377" s="6"/>
      <c r="CA377" s="6"/>
      <c r="CB377" s="6"/>
      <c r="CC377" s="6"/>
      <c r="CD377" s="6"/>
      <c r="CE377" s="6"/>
      <c r="CF377" s="6"/>
      <c r="CG377" s="6"/>
      <c r="CH377" s="6"/>
      <c r="CI377" s="6"/>
      <c r="CJ377" s="6"/>
      <c r="CK377" s="6"/>
      <c r="CL377" s="6"/>
      <c r="CM377" s="6"/>
      <c r="CN377" s="6"/>
      <c r="CO377" s="6"/>
      <c r="CP377" s="6"/>
      <c r="CQ377" s="6"/>
      <c r="CR377" s="6"/>
      <c r="CS377" s="6"/>
      <c r="CT377" s="6"/>
      <c r="CU377" s="6"/>
      <c r="CV377" s="6"/>
      <c r="CW377" s="6"/>
      <c r="CX377" s="6"/>
      <c r="CY377" s="6"/>
      <c r="CZ377" s="6"/>
      <c r="DA377" s="6"/>
      <c r="DB377" s="6"/>
      <c r="DC377" s="6"/>
      <c r="DD377" s="6"/>
      <c r="DE377" s="6"/>
      <c r="DF377" s="6"/>
      <c r="DG377" s="6"/>
      <c r="DH377" s="6"/>
      <c r="DI377" s="6"/>
      <c r="DJ377" s="6"/>
      <c r="DK377" s="6"/>
      <c r="DL377" s="6"/>
      <c r="DM377" s="6"/>
      <c r="DN377" s="6"/>
      <c r="DO377" s="6"/>
      <c r="DP377" s="6"/>
      <c r="DQ377" s="6"/>
      <c r="DR377" s="6"/>
      <c r="DS377" s="6"/>
      <c r="DT377" s="6"/>
      <c r="DU377" s="6"/>
    </row>
    <row r="378" spans="1:125" s="3" customFormat="1">
      <c r="A378" t="s">
        <v>282</v>
      </c>
      <c r="B378" t="s">
        <v>283</v>
      </c>
      <c r="C378" t="s">
        <v>593</v>
      </c>
      <c r="D378" s="1">
        <v>38000</v>
      </c>
      <c r="E378" s="1">
        <v>1090.5999999999999</v>
      </c>
      <c r="F378" s="1">
        <v>0</v>
      </c>
      <c r="G378" s="1">
        <v>1155.2</v>
      </c>
      <c r="H378" s="1">
        <v>25</v>
      </c>
      <c r="I378" s="1">
        <f t="shared" si="108"/>
        <v>2270.8000000000002</v>
      </c>
      <c r="J378" s="1">
        <f t="shared" si="109"/>
        <v>35729.199999999997</v>
      </c>
      <c r="K378" s="6"/>
      <c r="L378" s="6"/>
      <c r="M378" s="6"/>
      <c r="N378" s="6"/>
      <c r="O378" s="6"/>
      <c r="P378" s="6"/>
      <c r="Q378" s="6"/>
      <c r="R378" s="6"/>
      <c r="S378" s="6"/>
      <c r="T378" s="6"/>
      <c r="U378" s="6"/>
      <c r="V378" s="6"/>
      <c r="W378" s="6"/>
      <c r="X378" s="6"/>
      <c r="Y378" s="6"/>
      <c r="Z378" s="6"/>
      <c r="AA378" s="6"/>
      <c r="AB378" s="6"/>
      <c r="AC378" s="6"/>
      <c r="AD378" s="6"/>
      <c r="AE378" s="6"/>
      <c r="AF378" s="6"/>
      <c r="AG378" s="6"/>
      <c r="AH378" s="6"/>
      <c r="AI378" s="6"/>
      <c r="AJ378" s="6"/>
      <c r="AK378" s="6"/>
      <c r="AL378" s="6"/>
      <c r="AM378" s="6"/>
      <c r="AN378" s="6"/>
      <c r="AO378" s="6"/>
      <c r="AP378" s="6"/>
      <c r="AQ378" s="6"/>
      <c r="AR378" s="6"/>
      <c r="AS378" s="6"/>
      <c r="AT378" s="6"/>
      <c r="AU378" s="6"/>
      <c r="AV378" s="6"/>
      <c r="AW378" s="6"/>
      <c r="AX378" s="6"/>
      <c r="AY378" s="6"/>
      <c r="AZ378" s="6"/>
      <c r="BA378" s="6"/>
      <c r="BB378" s="6"/>
      <c r="BC378" s="6"/>
      <c r="BD378" s="6"/>
      <c r="BE378" s="6"/>
      <c r="BF378" s="6"/>
      <c r="BG378" s="6"/>
      <c r="BH378" s="6"/>
      <c r="BI378" s="6"/>
      <c r="BJ378" s="6"/>
      <c r="BK378" s="6"/>
      <c r="BL378" s="6"/>
      <c r="BM378" s="6"/>
      <c r="BN378" s="6"/>
      <c r="BO378" s="6"/>
      <c r="BP378" s="6"/>
      <c r="BQ378" s="6"/>
      <c r="BR378" s="6"/>
      <c r="BS378" s="6"/>
      <c r="BT378" s="6"/>
      <c r="BU378" s="6"/>
      <c r="BV378" s="6"/>
      <c r="BW378" s="6"/>
      <c r="BX378" s="6"/>
      <c r="BY378" s="6"/>
      <c r="BZ378" s="6"/>
      <c r="CA378" s="6"/>
      <c r="CB378" s="6"/>
      <c r="CC378" s="6"/>
      <c r="CD378" s="6"/>
      <c r="CE378" s="6"/>
      <c r="CF378" s="6"/>
      <c r="CG378" s="6"/>
      <c r="CH378" s="6"/>
      <c r="CI378" s="6"/>
      <c r="CJ378" s="6"/>
      <c r="CK378" s="6"/>
      <c r="CL378" s="6"/>
      <c r="CM378" s="6"/>
      <c r="CN378" s="6"/>
      <c r="CO378" s="6"/>
      <c r="CP378" s="6"/>
      <c r="CQ378" s="6"/>
      <c r="CR378" s="6"/>
      <c r="CS378" s="6"/>
      <c r="CT378" s="6"/>
      <c r="CU378" s="6"/>
      <c r="CV378" s="6"/>
      <c r="CW378" s="6"/>
      <c r="CX378" s="6"/>
      <c r="CY378" s="6"/>
      <c r="CZ378" s="6"/>
      <c r="DA378" s="6"/>
      <c r="DB378" s="6"/>
      <c r="DC378" s="6"/>
      <c r="DD378" s="6"/>
      <c r="DE378" s="6"/>
      <c r="DF378" s="6"/>
      <c r="DG378" s="6"/>
      <c r="DH378" s="6"/>
      <c r="DI378" s="6"/>
      <c r="DJ378" s="6"/>
      <c r="DK378" s="6"/>
      <c r="DL378" s="6"/>
      <c r="DM378" s="6"/>
      <c r="DN378" s="6"/>
      <c r="DO378" s="6"/>
      <c r="DP378" s="6"/>
      <c r="DQ378" s="6"/>
      <c r="DR378" s="6"/>
      <c r="DS378" s="6"/>
      <c r="DT378" s="6"/>
      <c r="DU378" s="6"/>
    </row>
    <row r="379" spans="1:125" s="3" customFormat="1">
      <c r="A379" s="3" t="s">
        <v>18</v>
      </c>
      <c r="B379" s="3">
        <v>5</v>
      </c>
      <c r="D379" s="4">
        <f t="shared" ref="D379:J379" si="110">SUM(D374:D378)</f>
        <v>176150</v>
      </c>
      <c r="E379" s="4">
        <f t="shared" si="110"/>
        <v>5055.51</v>
      </c>
      <c r="F379" s="4">
        <f t="shared" si="110"/>
        <v>4955.83</v>
      </c>
      <c r="G379" s="4">
        <f t="shared" si="110"/>
        <v>5354.96</v>
      </c>
      <c r="H379" s="4">
        <f t="shared" si="110"/>
        <v>3719.8599999999997</v>
      </c>
      <c r="I379" s="4">
        <f t="shared" si="110"/>
        <v>19086.16</v>
      </c>
      <c r="J379" s="4">
        <f t="shared" si="110"/>
        <v>157063.84</v>
      </c>
      <c r="K379" s="6"/>
      <c r="L379" s="6"/>
      <c r="M379" s="6"/>
      <c r="N379" s="6"/>
      <c r="O379" s="6"/>
      <c r="P379" s="6"/>
      <c r="Q379" s="6"/>
      <c r="R379" s="6"/>
      <c r="S379" s="6"/>
      <c r="T379" s="6"/>
      <c r="U379" s="6"/>
      <c r="V379" s="6"/>
      <c r="W379" s="6"/>
      <c r="X379" s="6"/>
      <c r="Y379" s="6"/>
      <c r="Z379" s="6"/>
      <c r="AA379" s="6"/>
      <c r="AB379" s="6"/>
      <c r="AC379" s="6"/>
      <c r="AD379" s="6"/>
      <c r="AE379" s="6"/>
      <c r="AF379" s="6"/>
      <c r="AG379" s="6"/>
      <c r="AH379" s="6"/>
      <c r="AI379" s="6"/>
      <c r="AJ379" s="6"/>
      <c r="AK379" s="6"/>
      <c r="AL379" s="6"/>
      <c r="AM379" s="6"/>
      <c r="AN379" s="6"/>
      <c r="AO379" s="6"/>
      <c r="AP379" s="6"/>
      <c r="AQ379" s="6"/>
      <c r="AR379" s="6"/>
      <c r="AS379" s="6"/>
      <c r="AT379" s="6"/>
      <c r="AU379" s="6"/>
      <c r="AV379" s="6"/>
      <c r="AW379" s="6"/>
      <c r="AX379" s="6"/>
      <c r="AY379" s="6"/>
      <c r="AZ379" s="6"/>
      <c r="BA379" s="6"/>
      <c r="BB379" s="6"/>
      <c r="BC379" s="6"/>
      <c r="BD379" s="6"/>
      <c r="BE379" s="6"/>
      <c r="BF379" s="6"/>
      <c r="BG379" s="6"/>
      <c r="BH379" s="6"/>
      <c r="BI379" s="6"/>
      <c r="BJ379" s="6"/>
      <c r="BK379" s="6"/>
      <c r="BL379" s="6"/>
      <c r="BM379" s="6"/>
      <c r="BN379" s="6"/>
      <c r="BO379" s="6"/>
      <c r="BP379" s="6"/>
      <c r="BQ379" s="6"/>
      <c r="BR379" s="6"/>
      <c r="BS379" s="6"/>
      <c r="BT379" s="6"/>
      <c r="BU379" s="6"/>
      <c r="BV379" s="6"/>
      <c r="BW379" s="6"/>
      <c r="BX379" s="6"/>
      <c r="BY379" s="6"/>
      <c r="BZ379" s="6"/>
      <c r="CA379" s="6"/>
      <c r="CB379" s="6"/>
      <c r="CC379" s="6"/>
      <c r="CD379" s="6"/>
      <c r="CE379" s="6"/>
      <c r="CF379" s="6"/>
      <c r="CG379" s="6"/>
      <c r="CH379" s="6"/>
      <c r="CI379" s="6"/>
      <c r="CJ379" s="6"/>
      <c r="CK379" s="6"/>
      <c r="CL379" s="6"/>
      <c r="CM379" s="6"/>
      <c r="CN379" s="6"/>
      <c r="CO379" s="6"/>
      <c r="CP379" s="6"/>
      <c r="CQ379" s="6"/>
      <c r="CR379" s="6"/>
      <c r="CS379" s="6"/>
      <c r="CT379" s="6"/>
      <c r="CU379" s="6"/>
      <c r="CV379" s="6"/>
      <c r="CW379" s="6"/>
      <c r="CX379" s="6"/>
      <c r="CY379" s="6"/>
      <c r="CZ379" s="6"/>
      <c r="DA379" s="6"/>
      <c r="DB379" s="6"/>
      <c r="DC379" s="6"/>
      <c r="DD379" s="6"/>
      <c r="DE379" s="6"/>
      <c r="DF379" s="6"/>
      <c r="DG379" s="6"/>
      <c r="DH379" s="6"/>
      <c r="DI379" s="6"/>
      <c r="DJ379" s="6"/>
      <c r="DK379" s="6"/>
      <c r="DL379" s="6"/>
      <c r="DM379" s="6"/>
      <c r="DN379" s="6"/>
      <c r="DO379" s="6"/>
      <c r="DP379" s="6"/>
      <c r="DQ379" s="6"/>
      <c r="DR379" s="6"/>
      <c r="DS379" s="6"/>
      <c r="DT379" s="6"/>
      <c r="DU379" s="6"/>
    </row>
    <row r="380" spans="1:125" s="3" customFormat="1">
      <c r="A380"/>
      <c r="B380"/>
      <c r="C380"/>
      <c r="D380" s="1"/>
      <c r="E380" s="1"/>
      <c r="F380" s="1"/>
      <c r="G380" s="1"/>
      <c r="H380" s="1"/>
      <c r="I380" s="1"/>
      <c r="J380" s="1"/>
      <c r="K380" s="6"/>
      <c r="L380" s="6"/>
      <c r="M380" s="6"/>
      <c r="N380" s="6"/>
      <c r="O380" s="6"/>
      <c r="P380" s="6"/>
      <c r="Q380" s="6"/>
      <c r="R380" s="6"/>
      <c r="S380" s="6"/>
      <c r="T380" s="6"/>
      <c r="U380" s="6"/>
      <c r="V380" s="6"/>
      <c r="W380" s="6"/>
      <c r="X380" s="6"/>
      <c r="Y380" s="6"/>
      <c r="Z380" s="6"/>
      <c r="AA380" s="6"/>
      <c r="AB380" s="6"/>
      <c r="AC380" s="6"/>
      <c r="AD380" s="6"/>
      <c r="AE380" s="6"/>
      <c r="AF380" s="6"/>
      <c r="AG380" s="6"/>
      <c r="AH380" s="6"/>
      <c r="AI380" s="6"/>
      <c r="AJ380" s="6"/>
      <c r="AK380" s="6"/>
      <c r="AL380" s="6"/>
      <c r="AM380" s="6"/>
      <c r="AN380" s="6"/>
      <c r="AO380" s="6"/>
      <c r="AP380" s="6"/>
      <c r="AQ380" s="6"/>
      <c r="AR380" s="6"/>
      <c r="AS380" s="6"/>
      <c r="AT380" s="6"/>
      <c r="AU380" s="6"/>
      <c r="AV380" s="6"/>
      <c r="AW380" s="6"/>
      <c r="AX380" s="6"/>
      <c r="AY380" s="6"/>
      <c r="AZ380" s="6"/>
      <c r="BA380" s="6"/>
      <c r="BB380" s="6"/>
      <c r="BC380" s="6"/>
      <c r="BD380" s="6"/>
      <c r="BE380" s="6"/>
      <c r="BF380" s="6"/>
      <c r="BG380" s="6"/>
      <c r="BH380" s="6"/>
      <c r="BI380" s="6"/>
      <c r="BJ380" s="6"/>
      <c r="BK380" s="6"/>
      <c r="BL380" s="6"/>
      <c r="BM380" s="6"/>
      <c r="BN380" s="6"/>
      <c r="BO380" s="6"/>
      <c r="BP380" s="6"/>
      <c r="BQ380" s="6"/>
      <c r="BR380" s="6"/>
      <c r="BS380" s="6"/>
      <c r="BT380" s="6"/>
      <c r="BU380" s="6"/>
      <c r="BV380" s="6"/>
      <c r="BW380" s="6"/>
      <c r="BX380" s="6"/>
      <c r="BY380" s="6"/>
      <c r="BZ380" s="6"/>
      <c r="CA380" s="6"/>
      <c r="CB380" s="6"/>
      <c r="CC380" s="6"/>
      <c r="CD380" s="6"/>
      <c r="CE380" s="6"/>
      <c r="CF380" s="6"/>
      <c r="CG380" s="6"/>
      <c r="CH380" s="6"/>
      <c r="CI380" s="6"/>
      <c r="CJ380" s="6"/>
      <c r="CK380" s="6"/>
      <c r="CL380" s="6"/>
      <c r="CM380" s="6"/>
      <c r="CN380" s="6"/>
      <c r="CO380" s="6"/>
      <c r="CP380" s="6"/>
      <c r="CQ380" s="6"/>
      <c r="CR380" s="6"/>
      <c r="CS380" s="6"/>
      <c r="CT380" s="6"/>
      <c r="CU380" s="6"/>
      <c r="CV380" s="6"/>
      <c r="CW380" s="6"/>
      <c r="CX380" s="6"/>
      <c r="CY380" s="6"/>
      <c r="CZ380" s="6"/>
      <c r="DA380" s="6"/>
      <c r="DB380" s="6"/>
      <c r="DC380" s="6"/>
      <c r="DD380" s="6"/>
      <c r="DE380" s="6"/>
      <c r="DF380" s="6"/>
      <c r="DG380" s="6"/>
      <c r="DH380" s="6"/>
      <c r="DI380" s="6"/>
      <c r="DJ380" s="6"/>
      <c r="DK380" s="6"/>
      <c r="DL380" s="6"/>
      <c r="DM380" s="6"/>
      <c r="DN380" s="6"/>
      <c r="DO380" s="6"/>
      <c r="DP380" s="6"/>
      <c r="DQ380" s="6"/>
      <c r="DR380" s="6"/>
      <c r="DS380" s="6"/>
      <c r="DT380" s="6"/>
      <c r="DU380" s="6"/>
    </row>
    <row r="381" spans="1:125" s="3" customFormat="1">
      <c r="A381" s="11" t="s">
        <v>284</v>
      </c>
      <c r="B381" s="11"/>
      <c r="C381" s="13"/>
      <c r="D381" s="11"/>
      <c r="E381" s="11"/>
      <c r="F381" s="11"/>
      <c r="G381" s="11"/>
      <c r="H381" s="11"/>
      <c r="I381" s="11"/>
      <c r="J381" s="11"/>
      <c r="K381" s="6"/>
      <c r="L381" s="6"/>
      <c r="M381" s="6"/>
      <c r="N381" s="6"/>
      <c r="O381" s="6"/>
      <c r="P381" s="6"/>
      <c r="Q381" s="6"/>
      <c r="R381" s="6"/>
      <c r="S381" s="6"/>
      <c r="T381" s="6"/>
      <c r="U381" s="6"/>
      <c r="V381" s="6"/>
      <c r="W381" s="6"/>
      <c r="X381" s="6"/>
      <c r="Y381" s="6"/>
      <c r="Z381" s="6"/>
      <c r="AA381" s="6"/>
      <c r="AB381" s="6"/>
      <c r="AC381" s="6"/>
      <c r="AD381" s="6"/>
      <c r="AE381" s="6"/>
      <c r="AF381" s="6"/>
      <c r="AG381" s="6"/>
      <c r="AH381" s="6"/>
      <c r="AI381" s="6"/>
      <c r="AJ381" s="6"/>
      <c r="AK381" s="6"/>
      <c r="AL381" s="6"/>
      <c r="AM381" s="6"/>
      <c r="AN381" s="6"/>
      <c r="AO381" s="6"/>
      <c r="AP381" s="6"/>
      <c r="AQ381" s="6"/>
      <c r="AR381" s="6"/>
      <c r="AS381" s="6"/>
      <c r="AT381" s="6"/>
      <c r="AU381" s="6"/>
      <c r="AV381" s="6"/>
      <c r="AW381" s="6"/>
      <c r="AX381" s="6"/>
      <c r="AY381" s="6"/>
      <c r="AZ381" s="6"/>
      <c r="BA381" s="6"/>
      <c r="BB381" s="6"/>
      <c r="BC381" s="6"/>
      <c r="BD381" s="6"/>
      <c r="BE381" s="6"/>
      <c r="BF381" s="6"/>
      <c r="BG381" s="6"/>
      <c r="BH381" s="6"/>
      <c r="BI381" s="6"/>
      <c r="BJ381" s="6"/>
      <c r="BK381" s="6"/>
      <c r="BL381" s="6"/>
      <c r="BM381" s="6"/>
      <c r="BN381" s="6"/>
      <c r="BO381" s="6"/>
      <c r="BP381" s="6"/>
      <c r="BQ381" s="6"/>
      <c r="BR381" s="6"/>
      <c r="BS381" s="6"/>
      <c r="BT381" s="6"/>
      <c r="BU381" s="6"/>
      <c r="BV381" s="6"/>
      <c r="BW381" s="6"/>
      <c r="BX381" s="6"/>
      <c r="BY381" s="6"/>
      <c r="BZ381" s="6"/>
      <c r="CA381" s="6"/>
      <c r="CB381" s="6"/>
      <c r="CC381" s="6"/>
      <c r="CD381" s="6"/>
      <c r="CE381" s="6"/>
      <c r="CF381" s="6"/>
      <c r="CG381" s="6"/>
      <c r="CH381" s="6"/>
      <c r="CI381" s="6"/>
      <c r="CJ381" s="6"/>
      <c r="CK381" s="6"/>
      <c r="CL381" s="6"/>
      <c r="CM381" s="6"/>
      <c r="CN381" s="6"/>
      <c r="CO381" s="6"/>
      <c r="CP381" s="6"/>
      <c r="CQ381" s="6"/>
      <c r="CR381" s="6"/>
      <c r="CS381" s="6"/>
      <c r="CT381" s="6"/>
      <c r="CU381" s="6"/>
      <c r="CV381" s="6"/>
      <c r="CW381" s="6"/>
      <c r="CX381" s="6"/>
      <c r="CY381" s="6"/>
      <c r="CZ381" s="6"/>
      <c r="DA381" s="6"/>
      <c r="DB381" s="6"/>
      <c r="DC381" s="6"/>
      <c r="DD381" s="6"/>
      <c r="DE381" s="6"/>
      <c r="DF381" s="6"/>
      <c r="DG381" s="6"/>
      <c r="DH381" s="6"/>
      <c r="DI381" s="6"/>
      <c r="DJ381" s="6"/>
      <c r="DK381" s="6"/>
      <c r="DL381" s="6"/>
      <c r="DM381" s="6"/>
      <c r="DN381" s="6"/>
      <c r="DO381" s="6"/>
      <c r="DP381" s="6"/>
      <c r="DQ381" s="6"/>
      <c r="DR381" s="6"/>
      <c r="DS381" s="6"/>
      <c r="DT381" s="6"/>
      <c r="DU381" s="6"/>
    </row>
    <row r="382" spans="1:125">
      <c r="A382" t="s">
        <v>565</v>
      </c>
      <c r="B382" t="s">
        <v>549</v>
      </c>
      <c r="C382" t="s">
        <v>593</v>
      </c>
      <c r="D382" s="1">
        <v>40000</v>
      </c>
      <c r="E382" s="1">
        <v>1148</v>
      </c>
      <c r="F382" s="1">
        <v>442.65</v>
      </c>
      <c r="G382" s="1">
        <v>1216</v>
      </c>
      <c r="H382" s="1">
        <v>25</v>
      </c>
      <c r="I382" s="1">
        <f>E382+F382+G382+H382</f>
        <v>2831.65</v>
      </c>
      <c r="J382" s="1">
        <f>D382-I382</f>
        <v>37168.35</v>
      </c>
      <c r="K382"/>
      <c r="L382"/>
      <c r="M382"/>
      <c r="N382"/>
      <c r="O382"/>
      <c r="P382"/>
      <c r="Q382"/>
      <c r="R382"/>
      <c r="S382"/>
      <c r="T382"/>
      <c r="U382"/>
      <c r="V382"/>
      <c r="W382"/>
      <c r="X382"/>
      <c r="Y382"/>
      <c r="Z382"/>
      <c r="AA382"/>
      <c r="AB382"/>
      <c r="AC382"/>
      <c r="AD382"/>
      <c r="AE382"/>
      <c r="AF382"/>
      <c r="AG382"/>
      <c r="AH382"/>
      <c r="AI382"/>
      <c r="AJ382"/>
      <c r="AK382"/>
      <c r="AL382"/>
      <c r="AM382"/>
      <c r="AN382"/>
      <c r="AO382"/>
      <c r="AP382"/>
      <c r="AQ382"/>
      <c r="AR382"/>
      <c r="AS382"/>
      <c r="AT382"/>
      <c r="AU382"/>
      <c r="AV382"/>
      <c r="AW382"/>
      <c r="AX382"/>
      <c r="AY382"/>
      <c r="AZ382"/>
      <c r="BA382"/>
      <c r="BB382"/>
      <c r="BC382"/>
      <c r="BD382"/>
      <c r="BE382"/>
      <c r="BF382"/>
      <c r="BG382"/>
      <c r="BH382"/>
      <c r="BI382"/>
      <c r="BJ382"/>
      <c r="BK382"/>
      <c r="BL382"/>
      <c r="BM382"/>
      <c r="BN382"/>
      <c r="BO382"/>
      <c r="BP382"/>
      <c r="BQ382"/>
      <c r="BR382"/>
      <c r="BS382"/>
      <c r="BT382"/>
      <c r="BU382"/>
      <c r="BV382"/>
      <c r="BW382"/>
      <c r="BX382"/>
      <c r="BY382"/>
      <c r="BZ382"/>
      <c r="CA382"/>
      <c r="CB382"/>
      <c r="CC382"/>
      <c r="CD382"/>
      <c r="CE382"/>
      <c r="CF382"/>
      <c r="CG382"/>
      <c r="CH382"/>
      <c r="CI382"/>
      <c r="CJ382"/>
      <c r="CK382"/>
      <c r="CL382"/>
      <c r="CM382"/>
      <c r="CN382"/>
      <c r="CO382"/>
      <c r="CP382"/>
      <c r="CQ382"/>
      <c r="CR382"/>
      <c r="CS382"/>
      <c r="CT382"/>
      <c r="CU382"/>
      <c r="CV382"/>
      <c r="CW382"/>
      <c r="CX382"/>
      <c r="CY382"/>
      <c r="CZ382"/>
      <c r="DA382"/>
      <c r="DB382"/>
      <c r="DC382"/>
      <c r="DD382"/>
      <c r="DE382"/>
      <c r="DF382"/>
      <c r="DG382"/>
      <c r="DH382"/>
      <c r="DI382"/>
      <c r="DJ382"/>
      <c r="DK382"/>
      <c r="DL382"/>
      <c r="DM382"/>
      <c r="DN382"/>
      <c r="DO382"/>
      <c r="DP382"/>
      <c r="DQ382"/>
      <c r="DR382"/>
      <c r="DS382"/>
      <c r="DT382"/>
      <c r="DU382"/>
    </row>
    <row r="383" spans="1:125" s="3" customFormat="1">
      <c r="A383" t="s">
        <v>286</v>
      </c>
      <c r="B383" t="s">
        <v>17</v>
      </c>
      <c r="C383" t="s">
        <v>590</v>
      </c>
      <c r="D383" s="1">
        <v>140000</v>
      </c>
      <c r="E383" s="1">
        <v>4018</v>
      </c>
      <c r="F383" s="1">
        <v>21163.78</v>
      </c>
      <c r="G383" s="1">
        <v>3595.1</v>
      </c>
      <c r="H383" s="1">
        <v>2188.2399999999998</v>
      </c>
      <c r="I383" s="1">
        <f t="shared" ref="I383:I384" si="111">E383+F383+G383+H383</f>
        <v>30965.119999999995</v>
      </c>
      <c r="J383" s="1">
        <f t="shared" ref="J383:J384" si="112">D383-I383</f>
        <v>109034.88</v>
      </c>
      <c r="K383" s="6"/>
      <c r="L383" s="6"/>
      <c r="M383" s="6"/>
      <c r="N383" s="6"/>
      <c r="O383" s="6"/>
      <c r="P383" s="6"/>
      <c r="Q383" s="6"/>
      <c r="R383" s="6"/>
      <c r="S383" s="6"/>
      <c r="T383" s="6"/>
      <c r="U383" s="6"/>
      <c r="V383" s="6"/>
      <c r="W383" s="6"/>
      <c r="X383" s="6"/>
      <c r="Y383" s="6"/>
      <c r="Z383" s="6"/>
      <c r="AA383" s="6"/>
      <c r="AB383" s="6"/>
      <c r="AC383" s="6"/>
      <c r="AD383" s="6"/>
      <c r="AE383" s="6"/>
      <c r="AF383" s="6"/>
      <c r="AG383" s="6"/>
      <c r="AH383" s="6"/>
      <c r="AI383" s="6"/>
      <c r="AJ383" s="6"/>
      <c r="AK383" s="6"/>
      <c r="AL383" s="6"/>
      <c r="AM383" s="6"/>
      <c r="AN383" s="6"/>
      <c r="AO383" s="6"/>
      <c r="AP383" s="6"/>
      <c r="AQ383" s="6"/>
      <c r="AR383" s="6"/>
      <c r="AS383" s="6"/>
      <c r="AT383" s="6"/>
      <c r="AU383" s="6"/>
      <c r="AV383" s="6"/>
      <c r="AW383" s="6"/>
      <c r="AX383" s="6"/>
      <c r="AY383" s="6"/>
      <c r="AZ383" s="6"/>
      <c r="BA383" s="6"/>
      <c r="BB383" s="6"/>
      <c r="BC383" s="6"/>
      <c r="BD383" s="6"/>
      <c r="BE383" s="6"/>
      <c r="BF383" s="6"/>
      <c r="BG383" s="6"/>
      <c r="BH383" s="6"/>
      <c r="BI383" s="6"/>
      <c r="BJ383" s="6"/>
      <c r="BK383" s="6"/>
      <c r="BL383" s="6"/>
      <c r="BM383" s="6"/>
      <c r="BN383" s="6"/>
      <c r="BO383" s="6"/>
      <c r="BP383" s="6"/>
      <c r="BQ383" s="6"/>
      <c r="BR383" s="6"/>
      <c r="BS383" s="6"/>
      <c r="BT383" s="6"/>
      <c r="BU383" s="6"/>
      <c r="BV383" s="6"/>
      <c r="BW383" s="6"/>
      <c r="BX383" s="6"/>
      <c r="BY383" s="6"/>
      <c r="BZ383" s="6"/>
      <c r="CA383" s="6"/>
      <c r="CB383" s="6"/>
      <c r="CC383" s="6"/>
      <c r="CD383" s="6"/>
      <c r="CE383" s="6"/>
      <c r="CF383" s="6"/>
      <c r="CG383" s="6"/>
      <c r="CH383" s="6"/>
      <c r="CI383" s="6"/>
      <c r="CJ383" s="6"/>
      <c r="CK383" s="6"/>
      <c r="CL383" s="6"/>
      <c r="CM383" s="6"/>
      <c r="CN383" s="6"/>
      <c r="CO383" s="6"/>
      <c r="CP383" s="6"/>
      <c r="CQ383" s="6"/>
      <c r="CR383" s="6"/>
      <c r="CS383" s="6"/>
      <c r="CT383" s="6"/>
      <c r="CU383" s="6"/>
      <c r="CV383" s="6"/>
      <c r="CW383" s="6"/>
      <c r="CX383" s="6"/>
      <c r="CY383" s="6"/>
      <c r="CZ383" s="6"/>
      <c r="DA383" s="6"/>
      <c r="DB383" s="6"/>
      <c r="DC383" s="6"/>
      <c r="DD383" s="6"/>
      <c r="DE383" s="6"/>
      <c r="DF383" s="6"/>
      <c r="DG383" s="6"/>
      <c r="DH383" s="6"/>
      <c r="DI383" s="6"/>
      <c r="DJ383" s="6"/>
      <c r="DK383" s="6"/>
      <c r="DL383" s="6"/>
      <c r="DM383" s="6"/>
      <c r="DN383" s="6"/>
      <c r="DO383" s="6"/>
      <c r="DP383" s="6"/>
      <c r="DQ383" s="6"/>
      <c r="DR383" s="6"/>
      <c r="DS383" s="6"/>
      <c r="DT383" s="6"/>
      <c r="DU383" s="6"/>
    </row>
    <row r="384" spans="1:125">
      <c r="A384" t="s">
        <v>473</v>
      </c>
      <c r="B384" t="s">
        <v>379</v>
      </c>
      <c r="C384" t="s">
        <v>593</v>
      </c>
      <c r="D384" s="1">
        <v>40000</v>
      </c>
      <c r="E384" s="1">
        <v>1148</v>
      </c>
      <c r="F384" s="1">
        <v>442.65</v>
      </c>
      <c r="G384" s="1">
        <v>1216</v>
      </c>
      <c r="H384" s="1">
        <v>25</v>
      </c>
      <c r="I384" s="1">
        <f t="shared" si="111"/>
        <v>2831.65</v>
      </c>
      <c r="J384" s="1">
        <f t="shared" si="112"/>
        <v>37168.35</v>
      </c>
      <c r="K384"/>
      <c r="L384"/>
      <c r="M384"/>
      <c r="N384"/>
      <c r="O384"/>
      <c r="P384"/>
      <c r="Q384"/>
      <c r="R384"/>
      <c r="S384"/>
      <c r="T384"/>
      <c r="U384"/>
      <c r="V384"/>
      <c r="W384"/>
      <c r="X384"/>
      <c r="Y384"/>
      <c r="Z384"/>
      <c r="AA384"/>
      <c r="AB384"/>
      <c r="AC384"/>
      <c r="AD384"/>
      <c r="AE384"/>
      <c r="AF384"/>
      <c r="AG384"/>
      <c r="AH384"/>
      <c r="AI384"/>
      <c r="AJ384"/>
      <c r="AK384"/>
      <c r="AL384"/>
      <c r="AM384"/>
      <c r="AN384"/>
      <c r="AO384"/>
      <c r="AP384"/>
      <c r="AQ384"/>
      <c r="AR384"/>
      <c r="AS384"/>
      <c r="AT384"/>
      <c r="AU384"/>
      <c r="AV384"/>
      <c r="AW384"/>
      <c r="AX384"/>
      <c r="AY384"/>
      <c r="AZ384"/>
      <c r="BA384"/>
      <c r="BB384"/>
      <c r="BC384"/>
      <c r="BD384"/>
      <c r="BE384"/>
      <c r="BF384"/>
      <c r="BG384"/>
      <c r="BH384"/>
      <c r="BI384"/>
      <c r="BJ384"/>
      <c r="BK384"/>
      <c r="BL384"/>
      <c r="BM384"/>
      <c r="BN384"/>
      <c r="BO384"/>
      <c r="BP384"/>
      <c r="BQ384"/>
      <c r="BR384"/>
      <c r="BS384"/>
      <c r="BT384"/>
      <c r="BU384"/>
      <c r="BV384"/>
      <c r="BW384"/>
      <c r="BX384"/>
      <c r="BY384"/>
      <c r="BZ384"/>
      <c r="CA384"/>
      <c r="CB384"/>
      <c r="CC384"/>
      <c r="CD384"/>
      <c r="CE384"/>
      <c r="CF384"/>
      <c r="CG384"/>
      <c r="CH384"/>
      <c r="CI384"/>
      <c r="CJ384"/>
      <c r="CK384"/>
      <c r="CL384"/>
      <c r="CM384"/>
      <c r="CN384"/>
      <c r="CO384"/>
      <c r="CP384"/>
      <c r="CQ384"/>
      <c r="CR384"/>
      <c r="CS384"/>
      <c r="CT384"/>
      <c r="CU384"/>
      <c r="CV384"/>
      <c r="CW384"/>
      <c r="CX384"/>
      <c r="CY384"/>
      <c r="CZ384"/>
      <c r="DA384"/>
      <c r="DB384"/>
      <c r="DC384"/>
      <c r="DD384"/>
      <c r="DE384"/>
      <c r="DF384"/>
      <c r="DG384"/>
      <c r="DH384"/>
      <c r="DI384"/>
      <c r="DJ384"/>
      <c r="DK384"/>
      <c r="DL384"/>
      <c r="DM384"/>
      <c r="DN384"/>
      <c r="DO384"/>
      <c r="DP384"/>
      <c r="DQ384"/>
      <c r="DR384"/>
      <c r="DS384"/>
      <c r="DT384"/>
      <c r="DU384"/>
    </row>
    <row r="385" spans="1:125">
      <c r="A385" t="s">
        <v>474</v>
      </c>
      <c r="B385" t="s">
        <v>379</v>
      </c>
      <c r="C385" t="s">
        <v>593</v>
      </c>
      <c r="D385" s="1">
        <v>40000</v>
      </c>
      <c r="E385" s="1">
        <v>1148</v>
      </c>
      <c r="F385" s="1">
        <v>442.65</v>
      </c>
      <c r="G385" s="1">
        <v>1216</v>
      </c>
      <c r="H385" s="1">
        <v>25</v>
      </c>
      <c r="I385" s="1">
        <f>E385+F385+G385+H385</f>
        <v>2831.65</v>
      </c>
      <c r="J385" s="1">
        <f>D385-I385</f>
        <v>37168.35</v>
      </c>
      <c r="K385"/>
      <c r="L385"/>
      <c r="M385"/>
      <c r="N385"/>
      <c r="O385"/>
      <c r="P385"/>
      <c r="Q385"/>
      <c r="R385"/>
      <c r="S385"/>
      <c r="T385"/>
      <c r="U385"/>
      <c r="V385"/>
      <c r="W385"/>
      <c r="X385"/>
      <c r="Y385"/>
      <c r="Z385"/>
      <c r="AA385"/>
      <c r="AB385"/>
      <c r="AC385"/>
      <c r="AD385"/>
      <c r="AE385"/>
      <c r="AF385"/>
      <c r="AG385"/>
      <c r="AH385"/>
      <c r="AI385"/>
      <c r="AJ385"/>
      <c r="AK385"/>
      <c r="AL385"/>
      <c r="AM385"/>
      <c r="AN385"/>
      <c r="AO385"/>
      <c r="AP385"/>
      <c r="AQ385"/>
      <c r="AR385"/>
      <c r="AS385"/>
      <c r="AT385"/>
      <c r="AU385"/>
      <c r="AV385"/>
      <c r="AW385"/>
      <c r="AX385"/>
      <c r="AY385"/>
      <c r="AZ385"/>
      <c r="BA385"/>
      <c r="BB385"/>
      <c r="BC385"/>
      <c r="BD385"/>
      <c r="BE385"/>
      <c r="BF385"/>
      <c r="BG385"/>
      <c r="BH385"/>
      <c r="BI385"/>
      <c r="BJ385"/>
      <c r="BK385"/>
      <c r="BL385"/>
      <c r="BM385"/>
      <c r="BN385"/>
      <c r="BO385"/>
      <c r="BP385"/>
      <c r="BQ385"/>
      <c r="BR385"/>
      <c r="BS385"/>
      <c r="BT385"/>
      <c r="BU385"/>
      <c r="BV385"/>
      <c r="BW385"/>
      <c r="BX385"/>
      <c r="BY385"/>
      <c r="BZ385"/>
      <c r="CA385"/>
      <c r="CB385"/>
      <c r="CC385"/>
      <c r="CD385"/>
      <c r="CE385"/>
      <c r="CF385"/>
      <c r="CG385"/>
      <c r="CH385"/>
      <c r="CI385"/>
      <c r="CJ385"/>
      <c r="CK385"/>
      <c r="CL385"/>
      <c r="CM385"/>
      <c r="CN385"/>
      <c r="CO385"/>
      <c r="CP385"/>
      <c r="CQ385"/>
      <c r="CR385"/>
      <c r="CS385"/>
      <c r="CT385"/>
      <c r="CU385"/>
      <c r="CV385"/>
      <c r="CW385"/>
      <c r="CX385"/>
      <c r="CY385"/>
      <c r="CZ385"/>
      <c r="DA385"/>
      <c r="DB385"/>
      <c r="DC385"/>
      <c r="DD385"/>
      <c r="DE385"/>
      <c r="DF385"/>
      <c r="DG385"/>
      <c r="DH385"/>
      <c r="DI385"/>
      <c r="DJ385"/>
      <c r="DK385"/>
      <c r="DL385"/>
      <c r="DM385"/>
      <c r="DN385"/>
      <c r="DO385"/>
      <c r="DP385"/>
      <c r="DQ385"/>
      <c r="DR385"/>
      <c r="DS385"/>
      <c r="DT385"/>
      <c r="DU385"/>
    </row>
    <row r="386" spans="1:125">
      <c r="A386" t="s">
        <v>566</v>
      </c>
      <c r="B386" t="s">
        <v>196</v>
      </c>
      <c r="C386" t="s">
        <v>593</v>
      </c>
      <c r="D386" s="1">
        <v>50000</v>
      </c>
      <c r="E386" s="1">
        <v>1435</v>
      </c>
      <c r="F386" s="1">
        <v>1854</v>
      </c>
      <c r="G386" s="1">
        <v>1520</v>
      </c>
      <c r="H386" s="1">
        <v>25</v>
      </c>
      <c r="I386" s="1">
        <f>E386+F386+G386+H386</f>
        <v>4834</v>
      </c>
      <c r="J386" s="1">
        <f>D386-I386</f>
        <v>45166</v>
      </c>
      <c r="K386"/>
      <c r="L386"/>
      <c r="M386"/>
      <c r="N386"/>
      <c r="O386"/>
      <c r="P386"/>
      <c r="Q386"/>
      <c r="R386"/>
      <c r="S386"/>
      <c r="T386"/>
      <c r="U386"/>
      <c r="V386"/>
      <c r="W386"/>
      <c r="X386"/>
      <c r="Y386"/>
      <c r="Z386"/>
      <c r="AA386"/>
      <c r="AB386"/>
      <c r="AC386"/>
      <c r="AD386"/>
      <c r="AE386"/>
      <c r="AF386"/>
      <c r="AG386"/>
      <c r="AH386"/>
      <c r="AI386"/>
      <c r="AJ386"/>
      <c r="AK386"/>
      <c r="AL386"/>
      <c r="AM386"/>
      <c r="AN386"/>
      <c r="AO386"/>
      <c r="AP386"/>
      <c r="AQ386"/>
      <c r="AR386"/>
      <c r="AS386"/>
      <c r="AT386"/>
      <c r="AU386"/>
      <c r="AV386"/>
      <c r="AW386"/>
      <c r="AX386"/>
      <c r="AY386"/>
      <c r="AZ386"/>
      <c r="BA386"/>
      <c r="BB386"/>
      <c r="BC386"/>
      <c r="BD386"/>
      <c r="BE386"/>
      <c r="BF386"/>
      <c r="BG386"/>
      <c r="BH386"/>
      <c r="BI386"/>
      <c r="BJ386"/>
      <c r="BK386"/>
      <c r="BL386"/>
      <c r="BM386"/>
      <c r="BN386"/>
      <c r="BO386"/>
      <c r="BP386"/>
      <c r="BQ386"/>
      <c r="BR386"/>
      <c r="BS386"/>
      <c r="BT386"/>
      <c r="BU386"/>
      <c r="BV386"/>
      <c r="BW386"/>
      <c r="BX386"/>
      <c r="BY386"/>
      <c r="BZ386"/>
      <c r="CA386"/>
      <c r="CB386"/>
      <c r="CC386"/>
      <c r="CD386"/>
      <c r="CE386"/>
      <c r="CF386"/>
      <c r="CG386"/>
      <c r="CH386"/>
      <c r="CI386"/>
      <c r="CJ386"/>
      <c r="CK386"/>
      <c r="CL386"/>
      <c r="CM386"/>
      <c r="CN386"/>
      <c r="CO386"/>
      <c r="CP386"/>
      <c r="CQ386"/>
      <c r="CR386"/>
      <c r="CS386"/>
      <c r="CT386"/>
      <c r="CU386"/>
      <c r="CV386"/>
      <c r="CW386"/>
      <c r="CX386"/>
      <c r="CY386"/>
      <c r="CZ386"/>
      <c r="DA386"/>
      <c r="DB386"/>
      <c r="DC386"/>
      <c r="DD386"/>
      <c r="DE386"/>
      <c r="DF386"/>
      <c r="DG386"/>
      <c r="DH386"/>
      <c r="DI386"/>
      <c r="DJ386"/>
      <c r="DK386"/>
      <c r="DL386"/>
      <c r="DM386"/>
      <c r="DN386"/>
      <c r="DO386"/>
      <c r="DP386"/>
      <c r="DQ386"/>
      <c r="DR386"/>
      <c r="DS386"/>
      <c r="DT386"/>
      <c r="DU386"/>
    </row>
    <row r="387" spans="1:125">
      <c r="A387" t="s">
        <v>619</v>
      </c>
      <c r="B387" t="s">
        <v>21</v>
      </c>
      <c r="C387" t="s">
        <v>593</v>
      </c>
      <c r="D387" s="1">
        <v>50000</v>
      </c>
      <c r="E387" s="1">
        <v>1435</v>
      </c>
      <c r="F387" s="1">
        <v>1854</v>
      </c>
      <c r="G387" s="1">
        <v>1520</v>
      </c>
      <c r="H387" s="1">
        <v>25</v>
      </c>
      <c r="I387" s="1">
        <f>E387+F387+G387+H387</f>
        <v>4834</v>
      </c>
      <c r="J387" s="1">
        <f>D387-I387</f>
        <v>45166</v>
      </c>
      <c r="K387"/>
      <c r="L387"/>
      <c r="M387"/>
      <c r="N387"/>
      <c r="O387"/>
      <c r="P387"/>
      <c r="Q387"/>
      <c r="R387"/>
      <c r="S387"/>
      <c r="T387"/>
      <c r="U387"/>
      <c r="V387"/>
      <c r="W387"/>
      <c r="X387"/>
      <c r="Y387"/>
      <c r="Z387"/>
      <c r="AA387"/>
      <c r="AB387"/>
      <c r="AC387"/>
      <c r="AD387"/>
      <c r="AE387"/>
      <c r="AF387"/>
      <c r="AG387"/>
      <c r="AH387"/>
      <c r="AI387"/>
      <c r="AJ387"/>
      <c r="AK387"/>
      <c r="AL387"/>
      <c r="AM387"/>
      <c r="AN387"/>
      <c r="AO387"/>
      <c r="AP387"/>
      <c r="AQ387"/>
      <c r="AR387"/>
      <c r="AS387"/>
      <c r="AT387"/>
      <c r="AU387"/>
      <c r="AV387"/>
      <c r="AW387"/>
      <c r="AX387"/>
      <c r="AY387"/>
      <c r="AZ387"/>
      <c r="BA387"/>
      <c r="BB387"/>
      <c r="BC387"/>
      <c r="BD387"/>
      <c r="BE387"/>
      <c r="BF387"/>
      <c r="BG387"/>
      <c r="BH387"/>
      <c r="BI387"/>
      <c r="BJ387"/>
      <c r="BK387"/>
      <c r="BL387"/>
      <c r="BM387"/>
      <c r="BN387"/>
      <c r="BO387"/>
      <c r="BP387"/>
      <c r="BQ387"/>
      <c r="BR387"/>
      <c r="BS387"/>
      <c r="BT387"/>
      <c r="BU387"/>
      <c r="BV387"/>
      <c r="BW387"/>
      <c r="BX387"/>
      <c r="BY387"/>
      <c r="BZ387"/>
      <c r="CA387"/>
      <c r="CB387"/>
      <c r="CC387"/>
      <c r="CD387"/>
      <c r="CE387"/>
      <c r="CF387"/>
      <c r="CG387"/>
      <c r="CH387"/>
      <c r="CI387"/>
      <c r="CJ387"/>
      <c r="CK387"/>
      <c r="CL387"/>
      <c r="CM387"/>
      <c r="CN387"/>
      <c r="CO387"/>
      <c r="CP387"/>
      <c r="CQ387"/>
      <c r="CR387"/>
      <c r="CS387"/>
      <c r="CT387"/>
      <c r="CU387"/>
      <c r="CV387"/>
      <c r="CW387"/>
      <c r="CX387"/>
      <c r="CY387"/>
      <c r="CZ387"/>
      <c r="DA387"/>
      <c r="DB387"/>
      <c r="DC387"/>
      <c r="DD387"/>
      <c r="DE387"/>
      <c r="DF387"/>
      <c r="DG387"/>
      <c r="DH387"/>
      <c r="DI387"/>
      <c r="DJ387"/>
      <c r="DK387"/>
      <c r="DL387"/>
      <c r="DM387"/>
      <c r="DN387"/>
      <c r="DO387"/>
      <c r="DP387"/>
      <c r="DQ387"/>
      <c r="DR387"/>
      <c r="DS387"/>
      <c r="DT387"/>
      <c r="DU387"/>
    </row>
    <row r="388" spans="1:125" s="3" customFormat="1">
      <c r="A388" s="3" t="s">
        <v>18</v>
      </c>
      <c r="B388" s="3">
        <v>6</v>
      </c>
      <c r="D388" s="4">
        <f t="shared" ref="D388:J388" si="113">SUM(D382:D387)</f>
        <v>360000</v>
      </c>
      <c r="E388" s="4">
        <f t="shared" si="113"/>
        <v>10332</v>
      </c>
      <c r="F388" s="4">
        <f t="shared" si="113"/>
        <v>26199.730000000003</v>
      </c>
      <c r="G388" s="4">
        <f t="shared" si="113"/>
        <v>10283.1</v>
      </c>
      <c r="H388" s="4">
        <f t="shared" si="113"/>
        <v>2313.2399999999998</v>
      </c>
      <c r="I388" s="4">
        <f t="shared" si="113"/>
        <v>49128.07</v>
      </c>
      <c r="J388" s="4">
        <f t="shared" si="113"/>
        <v>310871.93000000005</v>
      </c>
      <c r="K388" s="6"/>
      <c r="L388" s="6"/>
      <c r="M388" s="6"/>
      <c r="N388" s="6"/>
      <c r="O388" s="6"/>
      <c r="P388" s="6"/>
      <c r="Q388" s="6"/>
      <c r="R388" s="6"/>
      <c r="S388" s="6"/>
      <c r="T388" s="6"/>
      <c r="U388" s="6"/>
      <c r="V388" s="6"/>
      <c r="W388" s="6"/>
      <c r="X388" s="6"/>
      <c r="Y388" s="6"/>
      <c r="Z388" s="6"/>
      <c r="AA388" s="6"/>
      <c r="AB388" s="6"/>
      <c r="AC388" s="6"/>
      <c r="AD388" s="6"/>
      <c r="AE388" s="6"/>
      <c r="AF388" s="6"/>
      <c r="AG388" s="6"/>
      <c r="AH388" s="6"/>
      <c r="AI388" s="6"/>
      <c r="AJ388" s="6"/>
      <c r="AK388" s="6"/>
      <c r="AL388" s="6"/>
      <c r="AM388" s="6"/>
      <c r="AN388" s="6"/>
      <c r="AO388" s="6"/>
      <c r="AP388" s="6"/>
      <c r="AQ388" s="6"/>
      <c r="AR388" s="6"/>
      <c r="AS388" s="6"/>
      <c r="AT388" s="6"/>
      <c r="AU388" s="6"/>
      <c r="AV388" s="6"/>
      <c r="AW388" s="6"/>
      <c r="AX388" s="6"/>
      <c r="AY388" s="6"/>
      <c r="AZ388" s="6"/>
      <c r="BA388" s="6"/>
      <c r="BB388" s="6"/>
      <c r="BC388" s="6"/>
      <c r="BD388" s="6"/>
      <c r="BE388" s="6"/>
      <c r="BF388" s="6"/>
      <c r="BG388" s="6"/>
      <c r="BH388" s="6"/>
      <c r="BI388" s="6"/>
      <c r="BJ388" s="6"/>
      <c r="BK388" s="6"/>
      <c r="BL388" s="6"/>
      <c r="BM388" s="6"/>
      <c r="BN388" s="6"/>
      <c r="BO388" s="6"/>
      <c r="BP388" s="6"/>
      <c r="BQ388" s="6"/>
      <c r="BR388" s="6"/>
      <c r="BS388" s="6"/>
      <c r="BT388" s="6"/>
      <c r="BU388" s="6"/>
      <c r="BV388" s="6"/>
      <c r="BW388" s="6"/>
      <c r="BX388" s="6"/>
      <c r="BY388" s="6"/>
      <c r="BZ388" s="6"/>
      <c r="CA388" s="6"/>
      <c r="CB388" s="6"/>
      <c r="CC388" s="6"/>
      <c r="CD388" s="6"/>
      <c r="CE388" s="6"/>
      <c r="CF388" s="6"/>
      <c r="CG388" s="6"/>
      <c r="CH388" s="6"/>
      <c r="CI388" s="6"/>
      <c r="CJ388" s="6"/>
      <c r="CK388" s="6"/>
      <c r="CL388" s="6"/>
      <c r="CM388" s="6"/>
      <c r="CN388" s="6"/>
      <c r="CO388" s="6"/>
      <c r="CP388" s="6"/>
      <c r="CQ388" s="6"/>
      <c r="CR388" s="6"/>
      <c r="CS388" s="6"/>
      <c r="CT388" s="6"/>
      <c r="CU388" s="6"/>
      <c r="CV388" s="6"/>
      <c r="CW388" s="6"/>
      <c r="CX388" s="6"/>
      <c r="CY388" s="6"/>
      <c r="CZ388" s="6"/>
      <c r="DA388" s="6"/>
      <c r="DB388" s="6"/>
      <c r="DC388" s="6"/>
      <c r="DD388" s="6"/>
      <c r="DE388" s="6"/>
      <c r="DF388" s="6"/>
      <c r="DG388" s="6"/>
      <c r="DH388" s="6"/>
      <c r="DI388" s="6"/>
      <c r="DJ388" s="6"/>
      <c r="DK388" s="6"/>
      <c r="DL388" s="6"/>
      <c r="DM388" s="6"/>
      <c r="DN388" s="6"/>
      <c r="DO388" s="6"/>
      <c r="DP388" s="6"/>
      <c r="DQ388" s="6"/>
      <c r="DR388" s="6"/>
      <c r="DS388" s="6"/>
      <c r="DT388" s="6"/>
      <c r="DU388" s="6"/>
    </row>
    <row r="389" spans="1:125" s="3" customFormat="1">
      <c r="A389"/>
      <c r="B389"/>
      <c r="C389"/>
      <c r="D389" s="1"/>
      <c r="E389" s="1"/>
      <c r="F389" s="1"/>
      <c r="G389" s="1"/>
      <c r="H389" s="1"/>
      <c r="I389" s="1"/>
      <c r="J389" s="1"/>
      <c r="K389" s="6"/>
      <c r="L389" s="6"/>
      <c r="M389" s="6"/>
      <c r="N389" s="6"/>
      <c r="O389" s="6"/>
      <c r="P389" s="6"/>
      <c r="Q389" s="6"/>
      <c r="R389" s="6"/>
      <c r="S389" s="6"/>
      <c r="T389" s="6"/>
      <c r="U389" s="6"/>
      <c r="V389" s="6"/>
      <c r="W389" s="6"/>
      <c r="X389" s="6"/>
      <c r="Y389" s="6"/>
      <c r="Z389" s="6"/>
      <c r="AA389" s="6"/>
      <c r="AB389" s="6"/>
      <c r="AC389" s="6"/>
      <c r="AD389" s="6"/>
      <c r="AE389" s="6"/>
      <c r="AF389" s="6"/>
      <c r="AG389" s="6"/>
      <c r="AH389" s="6"/>
      <c r="AI389" s="6"/>
      <c r="AJ389" s="6"/>
      <c r="AK389" s="6"/>
      <c r="AL389" s="6"/>
      <c r="AM389" s="6"/>
      <c r="AN389" s="6"/>
      <c r="AO389" s="6"/>
      <c r="AP389" s="6"/>
      <c r="AQ389" s="6"/>
      <c r="AR389" s="6"/>
      <c r="AS389" s="6"/>
      <c r="AT389" s="6"/>
      <c r="AU389" s="6"/>
      <c r="AV389" s="6"/>
      <c r="AW389" s="6"/>
      <c r="AX389" s="6"/>
      <c r="AY389" s="6"/>
      <c r="AZ389" s="6"/>
      <c r="BA389" s="6"/>
      <c r="BB389" s="6"/>
      <c r="BC389" s="6"/>
      <c r="BD389" s="6"/>
      <c r="BE389" s="6"/>
      <c r="BF389" s="6"/>
      <c r="BG389" s="6"/>
      <c r="BH389" s="6"/>
      <c r="BI389" s="6"/>
      <c r="BJ389" s="6"/>
      <c r="BK389" s="6"/>
      <c r="BL389" s="6"/>
      <c r="BM389" s="6"/>
      <c r="BN389" s="6"/>
      <c r="BO389" s="6"/>
      <c r="BP389" s="6"/>
      <c r="BQ389" s="6"/>
      <c r="BR389" s="6"/>
      <c r="BS389" s="6"/>
      <c r="BT389" s="6"/>
      <c r="BU389" s="6"/>
      <c r="BV389" s="6"/>
      <c r="BW389" s="6"/>
      <c r="BX389" s="6"/>
      <c r="BY389" s="6"/>
      <c r="BZ389" s="6"/>
      <c r="CA389" s="6"/>
      <c r="CB389" s="6"/>
      <c r="CC389" s="6"/>
      <c r="CD389" s="6"/>
      <c r="CE389" s="6"/>
      <c r="CF389" s="6"/>
      <c r="CG389" s="6"/>
      <c r="CH389" s="6"/>
      <c r="CI389" s="6"/>
      <c r="CJ389" s="6"/>
      <c r="CK389" s="6"/>
      <c r="CL389" s="6"/>
      <c r="CM389" s="6"/>
      <c r="CN389" s="6"/>
      <c r="CO389" s="6"/>
      <c r="CP389" s="6"/>
      <c r="CQ389" s="6"/>
      <c r="CR389" s="6"/>
      <c r="CS389" s="6"/>
      <c r="CT389" s="6"/>
      <c r="CU389" s="6"/>
      <c r="CV389" s="6"/>
      <c r="CW389" s="6"/>
      <c r="CX389" s="6"/>
      <c r="CY389" s="6"/>
      <c r="CZ389" s="6"/>
      <c r="DA389" s="6"/>
      <c r="DB389" s="6"/>
      <c r="DC389" s="6"/>
      <c r="DD389" s="6"/>
      <c r="DE389" s="6"/>
      <c r="DF389" s="6"/>
      <c r="DG389" s="6"/>
      <c r="DH389" s="6"/>
      <c r="DI389" s="6"/>
      <c r="DJ389" s="6"/>
      <c r="DK389" s="6"/>
      <c r="DL389" s="6"/>
      <c r="DM389" s="6"/>
      <c r="DN389" s="6"/>
      <c r="DO389" s="6"/>
      <c r="DP389" s="6"/>
      <c r="DQ389" s="6"/>
      <c r="DR389" s="6"/>
      <c r="DS389" s="6"/>
      <c r="DT389" s="6"/>
      <c r="DU389" s="6"/>
    </row>
    <row r="390" spans="1:125" s="3" customFormat="1">
      <c r="A390" s="11" t="s">
        <v>287</v>
      </c>
      <c r="B390" s="11"/>
      <c r="C390" s="13"/>
      <c r="D390" s="11"/>
      <c r="E390" s="11"/>
      <c r="F390" s="11"/>
      <c r="G390" s="11"/>
      <c r="H390" s="11"/>
      <c r="I390" s="11"/>
      <c r="J390" s="11"/>
      <c r="K390" s="6"/>
      <c r="L390" s="6"/>
      <c r="M390" s="6"/>
      <c r="N390" s="6"/>
      <c r="O390" s="6"/>
      <c r="P390" s="6"/>
      <c r="Q390" s="6"/>
      <c r="R390" s="6"/>
      <c r="S390" s="6"/>
      <c r="T390" s="6"/>
      <c r="U390" s="6"/>
      <c r="V390" s="6"/>
      <c r="W390" s="6"/>
      <c r="X390" s="6"/>
      <c r="Y390" s="6"/>
      <c r="Z390" s="6"/>
      <c r="AA390" s="6"/>
      <c r="AB390" s="6"/>
      <c r="AC390" s="6"/>
      <c r="AD390" s="6"/>
      <c r="AE390" s="6"/>
      <c r="AF390" s="6"/>
      <c r="AG390" s="6"/>
      <c r="AH390" s="6"/>
      <c r="AI390" s="6"/>
      <c r="AJ390" s="6"/>
      <c r="AK390" s="6"/>
      <c r="AL390" s="6"/>
      <c r="AM390" s="6"/>
      <c r="AN390" s="6"/>
      <c r="AO390" s="6"/>
      <c r="AP390" s="6"/>
      <c r="AQ390" s="6"/>
      <c r="AR390" s="6"/>
      <c r="AS390" s="6"/>
      <c r="AT390" s="6"/>
      <c r="AU390" s="6"/>
      <c r="AV390" s="6"/>
      <c r="AW390" s="6"/>
      <c r="AX390" s="6"/>
      <c r="AY390" s="6"/>
      <c r="AZ390" s="6"/>
      <c r="BA390" s="6"/>
      <c r="BB390" s="6"/>
      <c r="BC390" s="6"/>
      <c r="BD390" s="6"/>
      <c r="BE390" s="6"/>
      <c r="BF390" s="6"/>
      <c r="BG390" s="6"/>
      <c r="BH390" s="6"/>
      <c r="BI390" s="6"/>
      <c r="BJ390" s="6"/>
      <c r="BK390" s="6"/>
      <c r="BL390" s="6"/>
      <c r="BM390" s="6"/>
      <c r="BN390" s="6"/>
      <c r="BO390" s="6"/>
      <c r="BP390" s="6"/>
      <c r="BQ390" s="6"/>
      <c r="BR390" s="6"/>
      <c r="BS390" s="6"/>
      <c r="BT390" s="6"/>
      <c r="BU390" s="6"/>
      <c r="BV390" s="6"/>
      <c r="BW390" s="6"/>
      <c r="BX390" s="6"/>
      <c r="BY390" s="6"/>
      <c r="BZ390" s="6"/>
      <c r="CA390" s="6"/>
      <c r="CB390" s="6"/>
      <c r="CC390" s="6"/>
      <c r="CD390" s="6"/>
      <c r="CE390" s="6"/>
      <c r="CF390" s="6"/>
      <c r="CG390" s="6"/>
      <c r="CH390" s="6"/>
      <c r="CI390" s="6"/>
      <c r="CJ390" s="6"/>
      <c r="CK390" s="6"/>
      <c r="CL390" s="6"/>
      <c r="CM390" s="6"/>
      <c r="CN390" s="6"/>
      <c r="CO390" s="6"/>
      <c r="CP390" s="6"/>
      <c r="CQ390" s="6"/>
      <c r="CR390" s="6"/>
      <c r="CS390" s="6"/>
      <c r="CT390" s="6"/>
      <c r="CU390" s="6"/>
      <c r="CV390" s="6"/>
      <c r="CW390" s="6"/>
      <c r="CX390" s="6"/>
      <c r="CY390" s="6"/>
      <c r="CZ390" s="6"/>
      <c r="DA390" s="6"/>
      <c r="DB390" s="6"/>
      <c r="DC390" s="6"/>
      <c r="DD390" s="6"/>
      <c r="DE390" s="6"/>
      <c r="DF390" s="6"/>
      <c r="DG390" s="6"/>
      <c r="DH390" s="6"/>
      <c r="DI390" s="6"/>
      <c r="DJ390" s="6"/>
      <c r="DK390" s="6"/>
      <c r="DL390" s="6"/>
      <c r="DM390" s="6"/>
      <c r="DN390" s="6"/>
      <c r="DO390" s="6"/>
      <c r="DP390" s="6"/>
      <c r="DQ390" s="6"/>
      <c r="DR390" s="6"/>
      <c r="DS390" s="6"/>
      <c r="DT390" s="6"/>
      <c r="DU390" s="6"/>
    </row>
    <row r="391" spans="1:125">
      <c r="A391" t="s">
        <v>568</v>
      </c>
      <c r="B391" t="s">
        <v>567</v>
      </c>
      <c r="C391" t="s">
        <v>593</v>
      </c>
      <c r="D391" s="1">
        <v>50000</v>
      </c>
      <c r="E391" s="1">
        <v>1435</v>
      </c>
      <c r="F391" s="1">
        <v>1854</v>
      </c>
      <c r="G391" s="1">
        <v>1520</v>
      </c>
      <c r="H391" s="1">
        <v>25</v>
      </c>
      <c r="I391" s="1">
        <f>E391+F391+G391+H391</f>
        <v>4834</v>
      </c>
      <c r="J391" s="1">
        <f>D391-I391</f>
        <v>45166</v>
      </c>
      <c r="K391"/>
      <c r="L391"/>
      <c r="M391"/>
      <c r="N391"/>
      <c r="O391"/>
      <c r="P391"/>
      <c r="Q391"/>
      <c r="R391"/>
      <c r="S391"/>
      <c r="T391"/>
      <c r="U391"/>
      <c r="V391"/>
      <c r="W391"/>
      <c r="X391"/>
      <c r="Y391"/>
      <c r="Z391"/>
      <c r="AA391"/>
      <c r="AB391"/>
      <c r="AC391"/>
      <c r="AD391"/>
      <c r="AE391"/>
      <c r="AF391"/>
      <c r="AG391"/>
      <c r="AH391"/>
      <c r="AI391"/>
      <c r="AJ391"/>
      <c r="AK391"/>
      <c r="AL391"/>
      <c r="AM391"/>
      <c r="AN391"/>
      <c r="AO391"/>
      <c r="AP391"/>
      <c r="AQ391"/>
      <c r="AR391"/>
      <c r="AS391"/>
      <c r="AT391"/>
      <c r="AU391"/>
      <c r="AV391"/>
      <c r="AW391"/>
      <c r="AX391"/>
      <c r="AY391"/>
      <c r="AZ391"/>
      <c r="BA391"/>
      <c r="BB391"/>
      <c r="BC391"/>
      <c r="BD391"/>
      <c r="BE391"/>
      <c r="BF391"/>
      <c r="BG391"/>
      <c r="BH391"/>
      <c r="BI391"/>
      <c r="BJ391"/>
      <c r="BK391"/>
      <c r="BL391"/>
      <c r="BM391"/>
      <c r="BN391"/>
      <c r="BO391"/>
      <c r="BP391"/>
      <c r="BQ391"/>
      <c r="BR391"/>
      <c r="BS391"/>
      <c r="BT391"/>
      <c r="BU391"/>
      <c r="BV391"/>
      <c r="BW391"/>
      <c r="BX391"/>
      <c r="BY391"/>
      <c r="BZ391"/>
      <c r="CA391"/>
      <c r="CB391"/>
      <c r="CC391"/>
      <c r="CD391"/>
      <c r="CE391"/>
      <c r="CF391"/>
      <c r="CG391"/>
      <c r="CH391"/>
      <c r="CI391"/>
      <c r="CJ391"/>
      <c r="CK391"/>
      <c r="CL391"/>
      <c r="CM391"/>
      <c r="CN391"/>
      <c r="CO391"/>
      <c r="CP391"/>
      <c r="CQ391"/>
      <c r="CR391"/>
      <c r="CS391"/>
      <c r="CT391"/>
      <c r="CU391"/>
      <c r="CV391"/>
      <c r="CW391"/>
      <c r="CX391"/>
      <c r="CY391"/>
      <c r="CZ391"/>
      <c r="DA391"/>
      <c r="DB391"/>
      <c r="DC391"/>
      <c r="DD391"/>
      <c r="DE391"/>
      <c r="DF391"/>
      <c r="DG391"/>
      <c r="DH391"/>
      <c r="DI391"/>
      <c r="DJ391"/>
      <c r="DK391"/>
      <c r="DL391"/>
      <c r="DM391"/>
      <c r="DN391"/>
      <c r="DO391"/>
      <c r="DP391"/>
      <c r="DQ391"/>
      <c r="DR391"/>
      <c r="DS391"/>
      <c r="DT391"/>
      <c r="DU391"/>
    </row>
    <row r="392" spans="1:125" s="3" customFormat="1">
      <c r="A392" t="s">
        <v>288</v>
      </c>
      <c r="B392" t="s">
        <v>26</v>
      </c>
      <c r="C392" t="s">
        <v>592</v>
      </c>
      <c r="D392" s="1">
        <v>38000</v>
      </c>
      <c r="E392" s="1">
        <v>1090.5999999999999</v>
      </c>
      <c r="F392" s="1">
        <v>160.38</v>
      </c>
      <c r="G392" s="1">
        <v>1155.2</v>
      </c>
      <c r="H392" s="1">
        <v>25</v>
      </c>
      <c r="I392" s="1">
        <f t="shared" ref="I392:I393" si="114">E392+F392+G392+H392</f>
        <v>2431.1800000000003</v>
      </c>
      <c r="J392" s="1">
        <f t="shared" ref="J392:J393" si="115">D392-I392</f>
        <v>35568.82</v>
      </c>
      <c r="K392" s="6"/>
      <c r="L392" s="6"/>
      <c r="M392" s="6"/>
      <c r="N392" s="6"/>
      <c r="O392" s="6"/>
      <c r="P392" s="6"/>
      <c r="Q392" s="6"/>
      <c r="R392" s="6"/>
      <c r="S392" s="6"/>
      <c r="T392" s="6"/>
      <c r="U392" s="6"/>
      <c r="V392" s="6"/>
      <c r="W392" s="6"/>
      <c r="X392" s="6"/>
      <c r="Y392" s="6"/>
      <c r="Z392" s="6"/>
      <c r="AA392" s="6"/>
      <c r="AB392" s="6"/>
      <c r="AC392" s="6"/>
      <c r="AD392" s="6"/>
      <c r="AE392" s="6"/>
      <c r="AF392" s="6"/>
      <c r="AG392" s="6"/>
      <c r="AH392" s="6"/>
      <c r="AI392" s="6"/>
      <c r="AJ392" s="6"/>
      <c r="AK392" s="6"/>
      <c r="AL392" s="6"/>
      <c r="AM392" s="6"/>
      <c r="AN392" s="6"/>
      <c r="AO392" s="6"/>
      <c r="AP392" s="6"/>
      <c r="AQ392" s="6"/>
      <c r="AR392" s="6"/>
      <c r="AS392" s="6"/>
      <c r="AT392" s="6"/>
      <c r="AU392" s="6"/>
      <c r="AV392" s="6"/>
      <c r="AW392" s="6"/>
      <c r="AX392" s="6"/>
      <c r="AY392" s="6"/>
      <c r="AZ392" s="6"/>
      <c r="BA392" s="6"/>
      <c r="BB392" s="6"/>
      <c r="BC392" s="6"/>
      <c r="BD392" s="6"/>
      <c r="BE392" s="6"/>
      <c r="BF392" s="6"/>
      <c r="BG392" s="6"/>
      <c r="BH392" s="6"/>
      <c r="BI392" s="6"/>
      <c r="BJ392" s="6"/>
      <c r="BK392" s="6"/>
      <c r="BL392" s="6"/>
      <c r="BM392" s="6"/>
      <c r="BN392" s="6"/>
      <c r="BO392" s="6"/>
      <c r="BP392" s="6"/>
      <c r="BQ392" s="6"/>
      <c r="BR392" s="6"/>
      <c r="BS392" s="6"/>
      <c r="BT392" s="6"/>
      <c r="BU392" s="6"/>
      <c r="BV392" s="6"/>
      <c r="BW392" s="6"/>
      <c r="BX392" s="6"/>
      <c r="BY392" s="6"/>
      <c r="BZ392" s="6"/>
      <c r="CA392" s="6"/>
      <c r="CB392" s="6"/>
      <c r="CC392" s="6"/>
      <c r="CD392" s="6"/>
      <c r="CE392" s="6"/>
      <c r="CF392" s="6"/>
      <c r="CG392" s="6"/>
      <c r="CH392" s="6"/>
      <c r="CI392" s="6"/>
      <c r="CJ392" s="6"/>
      <c r="CK392" s="6"/>
      <c r="CL392" s="6"/>
      <c r="CM392" s="6"/>
      <c r="CN392" s="6"/>
      <c r="CO392" s="6"/>
      <c r="CP392" s="6"/>
      <c r="CQ392" s="6"/>
      <c r="CR392" s="6"/>
      <c r="CS392" s="6"/>
      <c r="CT392" s="6"/>
      <c r="CU392" s="6"/>
      <c r="CV392" s="6"/>
      <c r="CW392" s="6"/>
      <c r="CX392" s="6"/>
      <c r="CY392" s="6"/>
      <c r="CZ392" s="6"/>
      <c r="DA392" s="6"/>
      <c r="DB392" s="6"/>
      <c r="DC392" s="6"/>
      <c r="DD392" s="6"/>
      <c r="DE392" s="6"/>
      <c r="DF392" s="6"/>
      <c r="DG392" s="6"/>
      <c r="DH392" s="6"/>
      <c r="DI392" s="6"/>
      <c r="DJ392" s="6"/>
      <c r="DK392" s="6"/>
      <c r="DL392" s="6"/>
      <c r="DM392" s="6"/>
      <c r="DN392" s="6"/>
      <c r="DO392" s="6"/>
      <c r="DP392" s="6"/>
      <c r="DQ392" s="6"/>
      <c r="DR392" s="6"/>
      <c r="DS392" s="6"/>
      <c r="DT392" s="6"/>
      <c r="DU392" s="6"/>
    </row>
    <row r="393" spans="1:125" s="3" customFormat="1">
      <c r="A393" t="s">
        <v>289</v>
      </c>
      <c r="B393" t="s">
        <v>290</v>
      </c>
      <c r="C393" t="s">
        <v>592</v>
      </c>
      <c r="D393" s="1">
        <v>50000</v>
      </c>
      <c r="E393" s="1">
        <v>1435</v>
      </c>
      <c r="F393" s="1">
        <v>1854</v>
      </c>
      <c r="G393" s="1">
        <v>1520</v>
      </c>
      <c r="H393" s="1">
        <v>25</v>
      </c>
      <c r="I393" s="1">
        <f t="shared" si="114"/>
        <v>4834</v>
      </c>
      <c r="J393" s="1">
        <f t="shared" si="115"/>
        <v>45166</v>
      </c>
      <c r="K393" s="6"/>
      <c r="L393" s="6"/>
      <c r="M393" s="6"/>
      <c r="N393" s="6"/>
      <c r="O393" s="6"/>
      <c r="P393" s="6"/>
      <c r="Q393" s="6"/>
      <c r="R393" s="6"/>
      <c r="S393" s="6"/>
      <c r="T393" s="6"/>
      <c r="U393" s="6"/>
      <c r="V393" s="6"/>
      <c r="W393" s="6"/>
      <c r="X393" s="6"/>
      <c r="Y393" s="6"/>
      <c r="Z393" s="6"/>
      <c r="AA393" s="6"/>
      <c r="AB393" s="6"/>
      <c r="AC393" s="6"/>
      <c r="AD393" s="6"/>
      <c r="AE393" s="6"/>
      <c r="AF393" s="6"/>
      <c r="AG393" s="6"/>
      <c r="AH393" s="6"/>
      <c r="AI393" s="6"/>
      <c r="AJ393" s="6"/>
      <c r="AK393" s="6"/>
      <c r="AL393" s="6"/>
      <c r="AM393" s="6"/>
      <c r="AN393" s="6"/>
      <c r="AO393" s="6"/>
      <c r="AP393" s="6"/>
      <c r="AQ393" s="6"/>
      <c r="AR393" s="6"/>
      <c r="AS393" s="6"/>
      <c r="AT393" s="6"/>
      <c r="AU393" s="6"/>
      <c r="AV393" s="6"/>
      <c r="AW393" s="6"/>
      <c r="AX393" s="6"/>
      <c r="AY393" s="6"/>
      <c r="AZ393" s="6"/>
      <c r="BA393" s="6"/>
      <c r="BB393" s="6"/>
      <c r="BC393" s="6"/>
      <c r="BD393" s="6"/>
      <c r="BE393" s="6"/>
      <c r="BF393" s="6"/>
      <c r="BG393" s="6"/>
      <c r="BH393" s="6"/>
      <c r="BI393" s="6"/>
      <c r="BJ393" s="6"/>
      <c r="BK393" s="6"/>
      <c r="BL393" s="6"/>
      <c r="BM393" s="6"/>
      <c r="BN393" s="6"/>
      <c r="BO393" s="6"/>
      <c r="BP393" s="6"/>
      <c r="BQ393" s="6"/>
      <c r="BR393" s="6"/>
      <c r="BS393" s="6"/>
      <c r="BT393" s="6"/>
      <c r="BU393" s="6"/>
      <c r="BV393" s="6"/>
      <c r="BW393" s="6"/>
      <c r="BX393" s="6"/>
      <c r="BY393" s="6"/>
      <c r="BZ393" s="6"/>
      <c r="CA393" s="6"/>
      <c r="CB393" s="6"/>
      <c r="CC393" s="6"/>
      <c r="CD393" s="6"/>
      <c r="CE393" s="6"/>
      <c r="CF393" s="6"/>
      <c r="CG393" s="6"/>
      <c r="CH393" s="6"/>
      <c r="CI393" s="6"/>
      <c r="CJ393" s="6"/>
      <c r="CK393" s="6"/>
      <c r="CL393" s="6"/>
      <c r="CM393" s="6"/>
      <c r="CN393" s="6"/>
      <c r="CO393" s="6"/>
      <c r="CP393" s="6"/>
      <c r="CQ393" s="6"/>
      <c r="CR393" s="6"/>
      <c r="CS393" s="6"/>
      <c r="CT393" s="6"/>
      <c r="CU393" s="6"/>
      <c r="CV393" s="6"/>
      <c r="CW393" s="6"/>
      <c r="CX393" s="6"/>
      <c r="CY393" s="6"/>
      <c r="CZ393" s="6"/>
      <c r="DA393" s="6"/>
      <c r="DB393" s="6"/>
      <c r="DC393" s="6"/>
      <c r="DD393" s="6"/>
      <c r="DE393" s="6"/>
      <c r="DF393" s="6"/>
      <c r="DG393" s="6"/>
      <c r="DH393" s="6"/>
      <c r="DI393" s="6"/>
      <c r="DJ393" s="6"/>
      <c r="DK393" s="6"/>
      <c r="DL393" s="6"/>
      <c r="DM393" s="6"/>
      <c r="DN393" s="6"/>
      <c r="DO393" s="6"/>
      <c r="DP393" s="6"/>
      <c r="DQ393" s="6"/>
      <c r="DR393" s="6"/>
      <c r="DS393" s="6"/>
      <c r="DT393" s="6"/>
      <c r="DU393" s="6"/>
    </row>
    <row r="394" spans="1:125" s="3" customFormat="1">
      <c r="A394" t="s">
        <v>292</v>
      </c>
      <c r="B394" t="s">
        <v>188</v>
      </c>
      <c r="C394" t="s">
        <v>592</v>
      </c>
      <c r="D394" s="1">
        <v>60000</v>
      </c>
      <c r="E394" s="1">
        <v>1722</v>
      </c>
      <c r="F394" s="1">
        <v>3486.68</v>
      </c>
      <c r="G394" s="1">
        <v>1824</v>
      </c>
      <c r="H394" s="1">
        <v>25</v>
      </c>
      <c r="I394" s="1">
        <f>E394+F394+G394+H394</f>
        <v>7057.68</v>
      </c>
      <c r="J394" s="1">
        <f>D394-I394</f>
        <v>52942.32</v>
      </c>
      <c r="K394" s="6"/>
      <c r="L394" s="6"/>
      <c r="M394" s="6"/>
      <c r="N394" s="6"/>
      <c r="O394" s="6"/>
      <c r="P394" s="6"/>
      <c r="Q394" s="6"/>
      <c r="R394" s="6"/>
      <c r="S394" s="6"/>
      <c r="T394" s="6"/>
      <c r="U394" s="6"/>
      <c r="V394" s="6"/>
      <c r="W394" s="6"/>
      <c r="X394" s="6"/>
      <c r="Y394" s="6"/>
      <c r="Z394" s="6"/>
      <c r="AA394" s="6"/>
      <c r="AB394" s="6"/>
      <c r="AC394" s="6"/>
      <c r="AD394" s="6"/>
      <c r="AE394" s="6"/>
      <c r="AF394" s="6"/>
      <c r="AG394" s="6"/>
      <c r="AH394" s="6"/>
      <c r="AI394" s="6"/>
      <c r="AJ394" s="6"/>
      <c r="AK394" s="6"/>
      <c r="AL394" s="6"/>
      <c r="AM394" s="6"/>
      <c r="AN394" s="6"/>
      <c r="AO394" s="6"/>
      <c r="AP394" s="6"/>
      <c r="AQ394" s="6"/>
      <c r="AR394" s="6"/>
      <c r="AS394" s="6"/>
      <c r="AT394" s="6"/>
      <c r="AU394" s="6"/>
      <c r="AV394" s="6"/>
      <c r="AW394" s="6"/>
      <c r="AX394" s="6"/>
      <c r="AY394" s="6"/>
      <c r="AZ394" s="6"/>
      <c r="BA394" s="6"/>
      <c r="BB394" s="6"/>
      <c r="BC394" s="6"/>
      <c r="BD394" s="6"/>
      <c r="BE394" s="6"/>
      <c r="BF394" s="6"/>
      <c r="BG394" s="6"/>
      <c r="BH394" s="6"/>
      <c r="BI394" s="6"/>
      <c r="BJ394" s="6"/>
      <c r="BK394" s="6"/>
      <c r="BL394" s="6"/>
      <c r="BM394" s="6"/>
      <c r="BN394" s="6"/>
      <c r="BO394" s="6"/>
      <c r="BP394" s="6"/>
      <c r="BQ394" s="6"/>
      <c r="BR394" s="6"/>
      <c r="BS394" s="6"/>
      <c r="BT394" s="6"/>
      <c r="BU394" s="6"/>
      <c r="BV394" s="6"/>
      <c r="BW394" s="6"/>
      <c r="BX394" s="6"/>
      <c r="BY394" s="6"/>
      <c r="BZ394" s="6"/>
      <c r="CA394" s="6"/>
      <c r="CB394" s="6"/>
      <c r="CC394" s="6"/>
      <c r="CD394" s="6"/>
      <c r="CE394" s="6"/>
      <c r="CF394" s="6"/>
      <c r="CG394" s="6"/>
      <c r="CH394" s="6"/>
      <c r="CI394" s="6"/>
      <c r="CJ394" s="6"/>
      <c r="CK394" s="6"/>
      <c r="CL394" s="6"/>
      <c r="CM394" s="6"/>
      <c r="CN394" s="6"/>
      <c r="CO394" s="6"/>
      <c r="CP394" s="6"/>
      <c r="CQ394" s="6"/>
      <c r="CR394" s="6"/>
      <c r="CS394" s="6"/>
      <c r="CT394" s="6"/>
      <c r="CU394" s="6"/>
      <c r="CV394" s="6"/>
      <c r="CW394" s="6"/>
      <c r="CX394" s="6"/>
      <c r="CY394" s="6"/>
      <c r="CZ394" s="6"/>
      <c r="DA394" s="6"/>
      <c r="DB394" s="6"/>
      <c r="DC394" s="6"/>
      <c r="DD394" s="6"/>
      <c r="DE394" s="6"/>
      <c r="DF394" s="6"/>
      <c r="DG394" s="6"/>
      <c r="DH394" s="6"/>
      <c r="DI394" s="6"/>
      <c r="DJ394" s="6"/>
      <c r="DK394" s="6"/>
      <c r="DL394" s="6"/>
      <c r="DM394" s="6"/>
      <c r="DN394" s="6"/>
      <c r="DO394" s="6"/>
      <c r="DP394" s="6"/>
      <c r="DQ394" s="6"/>
      <c r="DR394" s="6"/>
      <c r="DS394" s="6"/>
      <c r="DT394" s="6"/>
      <c r="DU394" s="6"/>
    </row>
    <row r="395" spans="1:125">
      <c r="A395" t="s">
        <v>621</v>
      </c>
      <c r="B395" t="s">
        <v>620</v>
      </c>
      <c r="C395" t="s">
        <v>593</v>
      </c>
      <c r="D395" s="1">
        <v>80000</v>
      </c>
      <c r="E395" s="1">
        <v>2296</v>
      </c>
      <c r="F395" s="1">
        <v>7400.87</v>
      </c>
      <c r="G395" s="1">
        <v>2432</v>
      </c>
      <c r="H395" s="1">
        <v>25</v>
      </c>
      <c r="I395" s="1">
        <f>E395+F395+G395+H395</f>
        <v>12153.869999999999</v>
      </c>
      <c r="J395" s="1">
        <f>D395-I395</f>
        <v>67846.13</v>
      </c>
      <c r="K395"/>
      <c r="L395"/>
      <c r="M395"/>
      <c r="N395"/>
      <c r="O395"/>
      <c r="P395"/>
      <c r="Q395"/>
      <c r="R395"/>
      <c r="S395"/>
      <c r="T395"/>
      <c r="U395"/>
      <c r="V395"/>
      <c r="W395"/>
      <c r="X395"/>
      <c r="Y395"/>
      <c r="Z395"/>
      <c r="AA395"/>
      <c r="AB395"/>
      <c r="AC395"/>
      <c r="AD395"/>
      <c r="AE395"/>
      <c r="AF395"/>
      <c r="AG395"/>
      <c r="AH395"/>
      <c r="AI395"/>
      <c r="AJ395"/>
      <c r="AK395"/>
      <c r="AL395"/>
      <c r="AM395"/>
      <c r="AN395"/>
      <c r="AO395"/>
      <c r="AP395"/>
      <c r="AQ395"/>
      <c r="AR395"/>
      <c r="AS395"/>
      <c r="AT395"/>
      <c r="AU395"/>
      <c r="AV395"/>
      <c r="AW395"/>
      <c r="AX395"/>
      <c r="AY395"/>
      <c r="AZ395"/>
      <c r="BA395"/>
      <c r="BB395"/>
      <c r="BC395"/>
      <c r="BD395"/>
      <c r="BE395"/>
      <c r="BF395"/>
      <c r="BG395"/>
      <c r="BH395"/>
      <c r="BI395"/>
      <c r="BJ395"/>
      <c r="BK395"/>
      <c r="BL395"/>
      <c r="BM395"/>
      <c r="BN395"/>
      <c r="BO395"/>
      <c r="BP395"/>
      <c r="BQ395"/>
      <c r="BR395"/>
      <c r="BS395"/>
      <c r="BT395"/>
      <c r="BU395"/>
      <c r="BV395"/>
      <c r="BW395"/>
      <c r="BX395"/>
      <c r="BY395"/>
      <c r="BZ395"/>
      <c r="CA395"/>
      <c r="CB395"/>
      <c r="CC395"/>
      <c r="CD395"/>
      <c r="CE395"/>
      <c r="CF395"/>
      <c r="CG395"/>
      <c r="CH395"/>
      <c r="CI395"/>
      <c r="CJ395"/>
      <c r="CK395"/>
      <c r="CL395"/>
      <c r="CM395"/>
      <c r="CN395"/>
      <c r="CO395"/>
      <c r="CP395"/>
      <c r="CQ395"/>
      <c r="CR395"/>
      <c r="CS395"/>
      <c r="CT395"/>
      <c r="CU395"/>
      <c r="CV395"/>
      <c r="CW395"/>
      <c r="CX395"/>
      <c r="CY395"/>
      <c r="CZ395"/>
      <c r="DA395"/>
      <c r="DB395"/>
      <c r="DC395"/>
      <c r="DD395"/>
      <c r="DE395"/>
      <c r="DF395"/>
      <c r="DG395"/>
      <c r="DH395"/>
      <c r="DI395"/>
      <c r="DJ395"/>
      <c r="DK395"/>
      <c r="DL395"/>
      <c r="DM395"/>
      <c r="DN395"/>
      <c r="DO395"/>
      <c r="DP395"/>
      <c r="DQ395"/>
      <c r="DR395"/>
      <c r="DS395"/>
      <c r="DT395"/>
      <c r="DU395"/>
    </row>
    <row r="396" spans="1:125" s="3" customFormat="1">
      <c r="A396" s="3" t="s">
        <v>18</v>
      </c>
      <c r="B396" s="3">
        <v>5</v>
      </c>
      <c r="D396" s="4">
        <f t="shared" ref="D396:J396" si="116">SUM(D391:D395)</f>
        <v>278000</v>
      </c>
      <c r="E396" s="4">
        <f t="shared" si="116"/>
        <v>7978.6</v>
      </c>
      <c r="F396" s="4">
        <f t="shared" si="116"/>
        <v>14755.93</v>
      </c>
      <c r="G396" s="4">
        <f t="shared" si="116"/>
        <v>8451.2000000000007</v>
      </c>
      <c r="H396" s="4">
        <f t="shared" si="116"/>
        <v>125</v>
      </c>
      <c r="I396" s="4">
        <f t="shared" si="116"/>
        <v>31310.73</v>
      </c>
      <c r="J396" s="4">
        <f t="shared" si="116"/>
        <v>246689.27000000002</v>
      </c>
      <c r="K396" s="6"/>
      <c r="L396" s="6"/>
      <c r="M396" s="6"/>
      <c r="N396" s="6"/>
      <c r="O396" s="6"/>
      <c r="P396" s="6"/>
      <c r="Q396" s="6"/>
      <c r="R396" s="6"/>
      <c r="S396" s="6"/>
      <c r="T396" s="6"/>
      <c r="U396" s="6"/>
      <c r="V396" s="6"/>
      <c r="W396" s="6"/>
      <c r="X396" s="6"/>
      <c r="Y396" s="6"/>
      <c r="Z396" s="6"/>
      <c r="AA396" s="6"/>
      <c r="AB396" s="6"/>
      <c r="AC396" s="6"/>
      <c r="AD396" s="6"/>
      <c r="AE396" s="6"/>
      <c r="AF396" s="6"/>
      <c r="AG396" s="6"/>
      <c r="AH396" s="6"/>
      <c r="AI396" s="6"/>
      <c r="AJ396" s="6"/>
      <c r="AK396" s="6"/>
      <c r="AL396" s="6"/>
      <c r="AM396" s="6"/>
      <c r="AN396" s="6"/>
      <c r="AO396" s="6"/>
      <c r="AP396" s="6"/>
      <c r="AQ396" s="6"/>
      <c r="AR396" s="6"/>
      <c r="AS396" s="6"/>
      <c r="AT396" s="6"/>
      <c r="AU396" s="6"/>
      <c r="AV396" s="6"/>
      <c r="AW396" s="6"/>
      <c r="AX396" s="6"/>
      <c r="AY396" s="6"/>
      <c r="AZ396" s="6"/>
      <c r="BA396" s="6"/>
      <c r="BB396" s="6"/>
      <c r="BC396" s="6"/>
      <c r="BD396" s="6"/>
      <c r="BE396" s="6"/>
      <c r="BF396" s="6"/>
      <c r="BG396" s="6"/>
      <c r="BH396" s="6"/>
      <c r="BI396" s="6"/>
      <c r="BJ396" s="6"/>
      <c r="BK396" s="6"/>
      <c r="BL396" s="6"/>
      <c r="BM396" s="6"/>
      <c r="BN396" s="6"/>
      <c r="BO396" s="6"/>
      <c r="BP396" s="6"/>
      <c r="BQ396" s="6"/>
      <c r="BR396" s="6"/>
      <c r="BS396" s="6"/>
      <c r="BT396" s="6"/>
      <c r="BU396" s="6"/>
      <c r="BV396" s="6"/>
      <c r="BW396" s="6"/>
      <c r="BX396" s="6"/>
      <c r="BY396" s="6"/>
      <c r="BZ396" s="6"/>
      <c r="CA396" s="6"/>
      <c r="CB396" s="6"/>
      <c r="CC396" s="6"/>
      <c r="CD396" s="6"/>
      <c r="CE396" s="6"/>
      <c r="CF396" s="6"/>
      <c r="CG396" s="6"/>
      <c r="CH396" s="6"/>
      <c r="CI396" s="6"/>
      <c r="CJ396" s="6"/>
      <c r="CK396" s="6"/>
      <c r="CL396" s="6"/>
      <c r="CM396" s="6"/>
      <c r="CN396" s="6"/>
      <c r="CO396" s="6"/>
      <c r="CP396" s="6"/>
      <c r="CQ396" s="6"/>
      <c r="CR396" s="6"/>
      <c r="CS396" s="6"/>
      <c r="CT396" s="6"/>
      <c r="CU396" s="6"/>
      <c r="CV396" s="6"/>
      <c r="CW396" s="6"/>
      <c r="CX396" s="6"/>
      <c r="CY396" s="6"/>
      <c r="CZ396" s="6"/>
      <c r="DA396" s="6"/>
      <c r="DB396" s="6"/>
      <c r="DC396" s="6"/>
      <c r="DD396" s="6"/>
      <c r="DE396" s="6"/>
      <c r="DF396" s="6"/>
      <c r="DG396" s="6"/>
      <c r="DH396" s="6"/>
      <c r="DI396" s="6"/>
      <c r="DJ396" s="6"/>
      <c r="DK396" s="6"/>
      <c r="DL396" s="6"/>
      <c r="DM396" s="6"/>
      <c r="DN396" s="6"/>
      <c r="DO396" s="6"/>
      <c r="DP396" s="6"/>
      <c r="DQ396" s="6"/>
      <c r="DR396" s="6"/>
      <c r="DS396" s="6"/>
      <c r="DT396" s="6"/>
      <c r="DU396" s="6"/>
    </row>
    <row r="397" spans="1:125" s="3" customFormat="1">
      <c r="A397"/>
      <c r="B397"/>
      <c r="C397"/>
      <c r="D397" s="1"/>
      <c r="E397" s="1"/>
      <c r="F397" s="1"/>
      <c r="G397" s="1"/>
      <c r="H397" s="1"/>
      <c r="I397" s="1"/>
      <c r="J397" s="1"/>
      <c r="K397" s="6"/>
      <c r="L397" s="6"/>
      <c r="M397" s="6"/>
      <c r="N397" s="6"/>
      <c r="O397" s="6"/>
      <c r="P397" s="6"/>
      <c r="Q397" s="6"/>
      <c r="R397" s="6"/>
      <c r="S397" s="6"/>
      <c r="T397" s="6"/>
      <c r="U397" s="6"/>
      <c r="V397" s="6"/>
      <c r="W397" s="6"/>
      <c r="X397" s="6"/>
      <c r="Y397" s="6"/>
      <c r="Z397" s="6"/>
      <c r="AA397" s="6"/>
      <c r="AB397" s="6"/>
      <c r="AC397" s="6"/>
      <c r="AD397" s="6"/>
      <c r="AE397" s="6"/>
      <c r="AF397" s="6"/>
      <c r="AG397" s="6"/>
      <c r="AH397" s="6"/>
      <c r="AI397" s="6"/>
      <c r="AJ397" s="6"/>
      <c r="AK397" s="6"/>
      <c r="AL397" s="6"/>
      <c r="AM397" s="6"/>
      <c r="AN397" s="6"/>
      <c r="AO397" s="6"/>
      <c r="AP397" s="6"/>
      <c r="AQ397" s="6"/>
      <c r="AR397" s="6"/>
      <c r="AS397" s="6"/>
      <c r="AT397" s="6"/>
      <c r="AU397" s="6"/>
      <c r="AV397" s="6"/>
      <c r="AW397" s="6"/>
      <c r="AX397" s="6"/>
      <c r="AY397" s="6"/>
      <c r="AZ397" s="6"/>
      <c r="BA397" s="6"/>
      <c r="BB397" s="6"/>
      <c r="BC397" s="6"/>
      <c r="BD397" s="6"/>
      <c r="BE397" s="6"/>
      <c r="BF397" s="6"/>
      <c r="BG397" s="6"/>
      <c r="BH397" s="6"/>
      <c r="BI397" s="6"/>
      <c r="BJ397" s="6"/>
      <c r="BK397" s="6"/>
      <c r="BL397" s="6"/>
      <c r="BM397" s="6"/>
      <c r="BN397" s="6"/>
      <c r="BO397" s="6"/>
      <c r="BP397" s="6"/>
      <c r="BQ397" s="6"/>
      <c r="BR397" s="6"/>
      <c r="BS397" s="6"/>
      <c r="BT397" s="6"/>
      <c r="BU397" s="6"/>
      <c r="BV397" s="6"/>
      <c r="BW397" s="6"/>
      <c r="BX397" s="6"/>
      <c r="BY397" s="6"/>
      <c r="BZ397" s="6"/>
      <c r="CA397" s="6"/>
      <c r="CB397" s="6"/>
      <c r="CC397" s="6"/>
      <c r="CD397" s="6"/>
      <c r="CE397" s="6"/>
      <c r="CF397" s="6"/>
      <c r="CG397" s="6"/>
      <c r="CH397" s="6"/>
      <c r="CI397" s="6"/>
      <c r="CJ397" s="6"/>
      <c r="CK397" s="6"/>
      <c r="CL397" s="6"/>
      <c r="CM397" s="6"/>
      <c r="CN397" s="6"/>
      <c r="CO397" s="6"/>
      <c r="CP397" s="6"/>
      <c r="CQ397" s="6"/>
      <c r="CR397" s="6"/>
      <c r="CS397" s="6"/>
      <c r="CT397" s="6"/>
      <c r="CU397" s="6"/>
      <c r="CV397" s="6"/>
      <c r="CW397" s="6"/>
      <c r="CX397" s="6"/>
      <c r="CY397" s="6"/>
      <c r="CZ397" s="6"/>
      <c r="DA397" s="6"/>
      <c r="DB397" s="6"/>
      <c r="DC397" s="6"/>
      <c r="DD397" s="6"/>
      <c r="DE397" s="6"/>
      <c r="DF397" s="6"/>
      <c r="DG397" s="6"/>
      <c r="DH397" s="6"/>
      <c r="DI397" s="6"/>
      <c r="DJ397" s="6"/>
      <c r="DK397" s="6"/>
      <c r="DL397" s="6"/>
      <c r="DM397" s="6"/>
      <c r="DN397" s="6"/>
      <c r="DO397" s="6"/>
      <c r="DP397" s="6"/>
      <c r="DQ397" s="6"/>
      <c r="DR397" s="6"/>
      <c r="DS397" s="6"/>
      <c r="DT397" s="6"/>
      <c r="DU397" s="6"/>
    </row>
    <row r="398" spans="1:125" s="3" customFormat="1">
      <c r="A398" s="11" t="s">
        <v>293</v>
      </c>
      <c r="B398" s="11"/>
      <c r="C398" s="13"/>
      <c r="D398" s="11"/>
      <c r="E398" s="11"/>
      <c r="F398" s="11"/>
      <c r="G398" s="11"/>
      <c r="H398" s="11"/>
      <c r="I398" s="11"/>
      <c r="J398" s="11"/>
      <c r="K398" s="6"/>
      <c r="L398" s="6"/>
      <c r="M398" s="6"/>
      <c r="N398" s="6"/>
      <c r="O398" s="6"/>
      <c r="P398" s="6"/>
      <c r="Q398" s="6"/>
      <c r="R398" s="6"/>
      <c r="S398" s="6"/>
      <c r="T398" s="6"/>
      <c r="U398" s="6"/>
      <c r="V398" s="6"/>
      <c r="W398" s="6"/>
      <c r="X398" s="6"/>
      <c r="Y398" s="6"/>
      <c r="Z398" s="6"/>
      <c r="AA398" s="6"/>
      <c r="AB398" s="6"/>
      <c r="AC398" s="6"/>
      <c r="AD398" s="6"/>
      <c r="AE398" s="6"/>
      <c r="AF398" s="6"/>
      <c r="AG398" s="6"/>
      <c r="AH398" s="6"/>
      <c r="AI398" s="6"/>
      <c r="AJ398" s="6"/>
      <c r="AK398" s="6"/>
      <c r="AL398" s="6"/>
      <c r="AM398" s="6"/>
      <c r="AN398" s="6"/>
      <c r="AO398" s="6"/>
      <c r="AP398" s="6"/>
      <c r="AQ398" s="6"/>
      <c r="AR398" s="6"/>
      <c r="AS398" s="6"/>
      <c r="AT398" s="6"/>
      <c r="AU398" s="6"/>
      <c r="AV398" s="6"/>
      <c r="AW398" s="6"/>
      <c r="AX398" s="6"/>
      <c r="AY398" s="6"/>
      <c r="AZ398" s="6"/>
      <c r="BA398" s="6"/>
      <c r="BB398" s="6"/>
      <c r="BC398" s="6"/>
      <c r="BD398" s="6"/>
      <c r="BE398" s="6"/>
      <c r="BF398" s="6"/>
      <c r="BG398" s="6"/>
      <c r="BH398" s="6"/>
      <c r="BI398" s="6"/>
      <c r="BJ398" s="6"/>
      <c r="BK398" s="6"/>
      <c r="BL398" s="6"/>
      <c r="BM398" s="6"/>
      <c r="BN398" s="6"/>
      <c r="BO398" s="6"/>
      <c r="BP398" s="6"/>
      <c r="BQ398" s="6"/>
      <c r="BR398" s="6"/>
      <c r="BS398" s="6"/>
      <c r="BT398" s="6"/>
      <c r="BU398" s="6"/>
      <c r="BV398" s="6"/>
      <c r="BW398" s="6"/>
      <c r="BX398" s="6"/>
      <c r="BY398" s="6"/>
      <c r="BZ398" s="6"/>
      <c r="CA398" s="6"/>
      <c r="CB398" s="6"/>
      <c r="CC398" s="6"/>
      <c r="CD398" s="6"/>
      <c r="CE398" s="6"/>
      <c r="CF398" s="6"/>
      <c r="CG398" s="6"/>
      <c r="CH398" s="6"/>
      <c r="CI398" s="6"/>
      <c r="CJ398" s="6"/>
      <c r="CK398" s="6"/>
      <c r="CL398" s="6"/>
      <c r="CM398" s="6"/>
      <c r="CN398" s="6"/>
      <c r="CO398" s="6"/>
      <c r="CP398" s="6"/>
      <c r="CQ398" s="6"/>
      <c r="CR398" s="6"/>
      <c r="CS398" s="6"/>
      <c r="CT398" s="6"/>
      <c r="CU398" s="6"/>
      <c r="CV398" s="6"/>
      <c r="CW398" s="6"/>
      <c r="CX398" s="6"/>
      <c r="CY398" s="6"/>
      <c r="CZ398" s="6"/>
      <c r="DA398" s="6"/>
      <c r="DB398" s="6"/>
      <c r="DC398" s="6"/>
      <c r="DD398" s="6"/>
      <c r="DE398" s="6"/>
      <c r="DF398" s="6"/>
      <c r="DG398" s="6"/>
      <c r="DH398" s="6"/>
      <c r="DI398" s="6"/>
      <c r="DJ398" s="6"/>
      <c r="DK398" s="6"/>
      <c r="DL398" s="6"/>
      <c r="DM398" s="6"/>
      <c r="DN398" s="6"/>
      <c r="DO398" s="6"/>
      <c r="DP398" s="6"/>
      <c r="DQ398" s="6"/>
      <c r="DR398" s="6"/>
      <c r="DS398" s="6"/>
      <c r="DT398" s="6"/>
      <c r="DU398" s="6"/>
    </row>
    <row r="399" spans="1:125" s="3" customFormat="1">
      <c r="A399" t="s">
        <v>294</v>
      </c>
      <c r="B399" t="s">
        <v>295</v>
      </c>
      <c r="C399" t="s">
        <v>593</v>
      </c>
      <c r="D399" s="1">
        <v>50000</v>
      </c>
      <c r="E399" s="1">
        <v>1435</v>
      </c>
      <c r="F399" s="1">
        <v>1854</v>
      </c>
      <c r="G399" s="1">
        <v>1520</v>
      </c>
      <c r="H399" s="1">
        <v>25</v>
      </c>
      <c r="I399" s="1">
        <f t="shared" ref="I399:I400" si="117">E399+F399+G399+H399</f>
        <v>4834</v>
      </c>
      <c r="J399" s="1">
        <f>+D399-I399</f>
        <v>45166</v>
      </c>
      <c r="K399" s="6"/>
      <c r="L399" s="6"/>
      <c r="M399" s="6"/>
      <c r="N399" s="6"/>
      <c r="O399" s="6"/>
      <c r="P399" s="6"/>
      <c r="Q399" s="6"/>
      <c r="R399" s="6"/>
      <c r="S399" s="6"/>
      <c r="T399" s="6"/>
      <c r="U399" s="6"/>
      <c r="V399" s="6"/>
      <c r="W399" s="6"/>
      <c r="X399" s="6"/>
      <c r="Y399" s="6"/>
      <c r="Z399" s="6"/>
      <c r="AA399" s="6"/>
      <c r="AB399" s="6"/>
      <c r="AC399" s="6"/>
      <c r="AD399" s="6"/>
      <c r="AE399" s="6"/>
      <c r="AF399" s="6"/>
      <c r="AG399" s="6"/>
      <c r="AH399" s="6"/>
      <c r="AI399" s="6"/>
      <c r="AJ399" s="6"/>
      <c r="AK399" s="6"/>
      <c r="AL399" s="6"/>
      <c r="AM399" s="6"/>
      <c r="AN399" s="6"/>
      <c r="AO399" s="6"/>
      <c r="AP399" s="6"/>
      <c r="AQ399" s="6"/>
      <c r="AR399" s="6"/>
      <c r="AS399" s="6"/>
      <c r="AT399" s="6"/>
      <c r="AU399" s="6"/>
      <c r="AV399" s="6"/>
      <c r="AW399" s="6"/>
      <c r="AX399" s="6"/>
      <c r="AY399" s="6"/>
      <c r="AZ399" s="6"/>
      <c r="BA399" s="6"/>
      <c r="BB399" s="6"/>
      <c r="BC399" s="6"/>
      <c r="BD399" s="6"/>
      <c r="BE399" s="6"/>
      <c r="BF399" s="6"/>
      <c r="BG399" s="6"/>
      <c r="BH399" s="6"/>
      <c r="BI399" s="6"/>
      <c r="BJ399" s="6"/>
      <c r="BK399" s="6"/>
      <c r="BL399" s="6"/>
      <c r="BM399" s="6"/>
      <c r="BN399" s="6"/>
      <c r="BO399" s="6"/>
      <c r="BP399" s="6"/>
      <c r="BQ399" s="6"/>
      <c r="BR399" s="6"/>
      <c r="BS399" s="6"/>
      <c r="BT399" s="6"/>
      <c r="BU399" s="6"/>
      <c r="BV399" s="6"/>
      <c r="BW399" s="6"/>
      <c r="BX399" s="6"/>
      <c r="BY399" s="6"/>
      <c r="BZ399" s="6"/>
      <c r="CA399" s="6"/>
      <c r="CB399" s="6"/>
      <c r="CC399" s="6"/>
      <c r="CD399" s="6"/>
      <c r="CE399" s="6"/>
      <c r="CF399" s="6"/>
      <c r="CG399" s="6"/>
      <c r="CH399" s="6"/>
      <c r="CI399" s="6"/>
      <c r="CJ399" s="6"/>
      <c r="CK399" s="6"/>
      <c r="CL399" s="6"/>
      <c r="CM399" s="6"/>
      <c r="CN399" s="6"/>
      <c r="CO399" s="6"/>
      <c r="CP399" s="6"/>
      <c r="CQ399" s="6"/>
      <c r="CR399" s="6"/>
      <c r="CS399" s="6"/>
      <c r="CT399" s="6"/>
      <c r="CU399" s="6"/>
      <c r="CV399" s="6"/>
      <c r="CW399" s="6"/>
      <c r="CX399" s="6"/>
      <c r="CY399" s="6"/>
      <c r="CZ399" s="6"/>
      <c r="DA399" s="6"/>
      <c r="DB399" s="6"/>
      <c r="DC399" s="6"/>
      <c r="DD399" s="6"/>
      <c r="DE399" s="6"/>
      <c r="DF399" s="6"/>
      <c r="DG399" s="6"/>
      <c r="DH399" s="6"/>
      <c r="DI399" s="6"/>
      <c r="DJ399" s="6"/>
      <c r="DK399" s="6"/>
      <c r="DL399" s="6"/>
      <c r="DM399" s="6"/>
      <c r="DN399" s="6"/>
      <c r="DO399" s="6"/>
      <c r="DP399" s="6"/>
      <c r="DQ399" s="6"/>
      <c r="DR399" s="6"/>
      <c r="DS399" s="6"/>
      <c r="DT399" s="6"/>
      <c r="DU399" s="6"/>
    </row>
    <row r="400" spans="1:125" s="3" customFormat="1">
      <c r="A400" t="s">
        <v>296</v>
      </c>
      <c r="B400" t="s">
        <v>295</v>
      </c>
      <c r="C400" t="s">
        <v>593</v>
      </c>
      <c r="D400" s="1">
        <v>100000</v>
      </c>
      <c r="E400" s="1">
        <v>2870</v>
      </c>
      <c r="F400" s="1">
        <v>12105.37</v>
      </c>
      <c r="G400" s="1">
        <v>3040</v>
      </c>
      <c r="H400" s="1">
        <v>565</v>
      </c>
      <c r="I400" s="1">
        <f t="shared" si="117"/>
        <v>18580.370000000003</v>
      </c>
      <c r="J400" s="1">
        <f t="shared" ref="J400:J407" si="118">+D400-I400</f>
        <v>81419.63</v>
      </c>
      <c r="K400" s="6"/>
      <c r="L400" s="6"/>
      <c r="M400" s="6"/>
      <c r="N400" s="6"/>
      <c r="O400" s="6"/>
      <c r="P400" s="6"/>
      <c r="Q400" s="6"/>
      <c r="R400" s="6"/>
      <c r="S400" s="6"/>
      <c r="T400" s="6"/>
      <c r="U400" s="6"/>
      <c r="V400" s="6"/>
      <c r="W400" s="6"/>
      <c r="X400" s="6"/>
      <c r="Y400" s="6"/>
      <c r="Z400" s="6"/>
      <c r="AA400" s="6"/>
      <c r="AB400" s="6"/>
      <c r="AC400" s="6"/>
      <c r="AD400" s="6"/>
      <c r="AE400" s="6"/>
      <c r="AF400" s="6"/>
      <c r="AG400" s="6"/>
      <c r="AH400" s="6"/>
      <c r="AI400" s="6"/>
      <c r="AJ400" s="6"/>
      <c r="AK400" s="6"/>
      <c r="AL400" s="6"/>
      <c r="AM400" s="6"/>
      <c r="AN400" s="6"/>
      <c r="AO400" s="6"/>
      <c r="AP400" s="6"/>
      <c r="AQ400" s="6"/>
      <c r="AR400" s="6"/>
      <c r="AS400" s="6"/>
      <c r="AT400" s="6"/>
      <c r="AU400" s="6"/>
      <c r="AV400" s="6"/>
      <c r="AW400" s="6"/>
      <c r="AX400" s="6"/>
      <c r="AY400" s="6"/>
      <c r="AZ400" s="6"/>
      <c r="BA400" s="6"/>
      <c r="BB400" s="6"/>
      <c r="BC400" s="6"/>
      <c r="BD400" s="6"/>
      <c r="BE400" s="6"/>
      <c r="BF400" s="6"/>
      <c r="BG400" s="6"/>
      <c r="BH400" s="6"/>
      <c r="BI400" s="6"/>
      <c r="BJ400" s="6"/>
      <c r="BK400" s="6"/>
      <c r="BL400" s="6"/>
      <c r="BM400" s="6"/>
      <c r="BN400" s="6"/>
      <c r="BO400" s="6"/>
      <c r="BP400" s="6"/>
      <c r="BQ400" s="6"/>
      <c r="BR400" s="6"/>
      <c r="BS400" s="6"/>
      <c r="BT400" s="6"/>
      <c r="BU400" s="6"/>
      <c r="BV400" s="6"/>
      <c r="BW400" s="6"/>
      <c r="BX400" s="6"/>
      <c r="BY400" s="6"/>
      <c r="BZ400" s="6"/>
      <c r="CA400" s="6"/>
      <c r="CB400" s="6"/>
      <c r="CC400" s="6"/>
      <c r="CD400" s="6"/>
      <c r="CE400" s="6"/>
      <c r="CF400" s="6"/>
      <c r="CG400" s="6"/>
      <c r="CH400" s="6"/>
      <c r="CI400" s="6"/>
      <c r="CJ400" s="6"/>
      <c r="CK400" s="6"/>
      <c r="CL400" s="6"/>
      <c r="CM400" s="6"/>
      <c r="CN400" s="6"/>
      <c r="CO400" s="6"/>
      <c r="CP400" s="6"/>
      <c r="CQ400" s="6"/>
      <c r="CR400" s="6"/>
      <c r="CS400" s="6"/>
      <c r="CT400" s="6"/>
      <c r="CU400" s="6"/>
      <c r="CV400" s="6"/>
      <c r="CW400" s="6"/>
      <c r="CX400" s="6"/>
      <c r="CY400" s="6"/>
      <c r="CZ400" s="6"/>
      <c r="DA400" s="6"/>
      <c r="DB400" s="6"/>
      <c r="DC400" s="6"/>
      <c r="DD400" s="6"/>
      <c r="DE400" s="6"/>
      <c r="DF400" s="6"/>
      <c r="DG400" s="6"/>
      <c r="DH400" s="6"/>
      <c r="DI400" s="6"/>
      <c r="DJ400" s="6"/>
      <c r="DK400" s="6"/>
      <c r="DL400" s="6"/>
      <c r="DM400" s="6"/>
      <c r="DN400" s="6"/>
      <c r="DO400" s="6"/>
      <c r="DP400" s="6"/>
      <c r="DQ400" s="6"/>
      <c r="DR400" s="6"/>
      <c r="DS400" s="6"/>
      <c r="DT400" s="6"/>
      <c r="DU400" s="6"/>
    </row>
    <row r="401" spans="1:125">
      <c r="A401" t="s">
        <v>475</v>
      </c>
      <c r="B401" t="s">
        <v>23</v>
      </c>
      <c r="C401" t="s">
        <v>593</v>
      </c>
      <c r="D401" s="1">
        <v>100000</v>
      </c>
      <c r="E401" s="1">
        <v>2870</v>
      </c>
      <c r="F401" s="1">
        <v>12105.37</v>
      </c>
      <c r="G401" s="1">
        <v>3040</v>
      </c>
      <c r="H401" s="1">
        <v>25</v>
      </c>
      <c r="I401" s="1">
        <f>E401+F401+G401+H401</f>
        <v>18040.370000000003</v>
      </c>
      <c r="J401" s="1">
        <f t="shared" si="118"/>
        <v>81959.63</v>
      </c>
      <c r="K401"/>
      <c r="L401"/>
      <c r="M401"/>
      <c r="N401"/>
      <c r="O401"/>
      <c r="P401"/>
      <c r="Q401"/>
      <c r="R401"/>
      <c r="S401"/>
      <c r="T401"/>
      <c r="U401"/>
      <c r="V401"/>
      <c r="W401"/>
      <c r="X401"/>
      <c r="Y401"/>
      <c r="Z401"/>
      <c r="AA401"/>
      <c r="AB401"/>
      <c r="AC401"/>
      <c r="AD401"/>
      <c r="AE401"/>
      <c r="AF401"/>
      <c r="AG401"/>
      <c r="AH401"/>
      <c r="AI401"/>
      <c r="AJ401"/>
      <c r="AK401"/>
      <c r="AL401"/>
      <c r="AM401"/>
      <c r="AN401"/>
      <c r="AO401"/>
      <c r="AP401"/>
      <c r="AQ401"/>
      <c r="AR401"/>
      <c r="AS401"/>
      <c r="AT401"/>
      <c r="AU401"/>
      <c r="AV401"/>
      <c r="AW401"/>
      <c r="AX401"/>
      <c r="AY401"/>
      <c r="AZ401"/>
      <c r="BA401"/>
      <c r="BB401"/>
      <c r="BC401"/>
      <c r="BD401"/>
      <c r="BE401"/>
      <c r="BF401"/>
      <c r="BG401"/>
      <c r="BH401"/>
      <c r="BI401"/>
      <c r="BJ401"/>
      <c r="BK401"/>
      <c r="BL401"/>
      <c r="BM401"/>
      <c r="BN401"/>
      <c r="BO401"/>
      <c r="BP401"/>
      <c r="BQ401"/>
      <c r="BR401"/>
      <c r="BS401"/>
      <c r="BT401"/>
      <c r="BU401"/>
      <c r="BV401"/>
      <c r="BW401"/>
      <c r="BX401"/>
      <c r="BY401"/>
      <c r="BZ401"/>
      <c r="CA401"/>
      <c r="CB401"/>
      <c r="CC401"/>
      <c r="CD401"/>
      <c r="CE401"/>
      <c r="CF401"/>
      <c r="CG401"/>
      <c r="CH401"/>
      <c r="CI401"/>
      <c r="CJ401"/>
      <c r="CK401"/>
      <c r="CL401"/>
      <c r="CM401"/>
      <c r="CN401"/>
      <c r="CO401"/>
      <c r="CP401"/>
      <c r="CQ401"/>
      <c r="CR401"/>
      <c r="CS401"/>
      <c r="CT401"/>
      <c r="CU401"/>
      <c r="CV401"/>
      <c r="CW401"/>
      <c r="CX401"/>
      <c r="CY401"/>
      <c r="CZ401"/>
      <c r="DA401"/>
      <c r="DB401"/>
      <c r="DC401"/>
      <c r="DD401"/>
      <c r="DE401"/>
      <c r="DF401"/>
      <c r="DG401"/>
      <c r="DH401"/>
      <c r="DI401"/>
      <c r="DJ401"/>
      <c r="DK401"/>
      <c r="DL401"/>
      <c r="DM401"/>
      <c r="DN401"/>
      <c r="DO401"/>
      <c r="DP401"/>
      <c r="DQ401"/>
      <c r="DR401"/>
      <c r="DS401"/>
      <c r="DT401"/>
      <c r="DU401"/>
    </row>
    <row r="402" spans="1:125">
      <c r="A402" t="s">
        <v>569</v>
      </c>
      <c r="B402" s="12" t="s">
        <v>561</v>
      </c>
      <c r="C402" s="12" t="s">
        <v>593</v>
      </c>
      <c r="D402" s="1">
        <v>60000</v>
      </c>
      <c r="E402" s="1">
        <v>1722</v>
      </c>
      <c r="F402" s="1">
        <v>3486.68</v>
      </c>
      <c r="G402" s="1">
        <v>1824</v>
      </c>
      <c r="H402" s="1">
        <v>25</v>
      </c>
      <c r="I402" s="1">
        <f>+E402+F402+G402+H402</f>
        <v>7057.68</v>
      </c>
      <c r="J402" s="1">
        <f t="shared" si="118"/>
        <v>52942.32</v>
      </c>
      <c r="K402"/>
      <c r="L402"/>
      <c r="M402"/>
      <c r="N402"/>
      <c r="O402"/>
      <c r="P402"/>
      <c r="Q402"/>
      <c r="R402"/>
      <c r="S402"/>
      <c r="T402"/>
      <c r="U402"/>
      <c r="V402"/>
      <c r="W402"/>
      <c r="X402"/>
      <c r="Y402"/>
      <c r="Z402"/>
      <c r="AA402"/>
      <c r="AB402"/>
      <c r="AC402"/>
      <c r="AD402"/>
      <c r="AE402"/>
      <c r="AF402"/>
      <c r="AG402"/>
      <c r="AH402"/>
      <c r="AI402"/>
      <c r="AJ402"/>
      <c r="AK402"/>
      <c r="AL402"/>
      <c r="AM402"/>
      <c r="AN402"/>
      <c r="AO402"/>
      <c r="AP402"/>
      <c r="AQ402"/>
      <c r="AR402"/>
      <c r="AS402"/>
      <c r="AT402"/>
      <c r="AU402"/>
      <c r="AV402"/>
      <c r="AW402"/>
      <c r="AX402"/>
      <c r="AY402"/>
      <c r="AZ402"/>
      <c r="BA402"/>
      <c r="BB402"/>
      <c r="BC402"/>
      <c r="BD402"/>
      <c r="BE402"/>
      <c r="BF402"/>
      <c r="BG402"/>
      <c r="BH402"/>
      <c r="BI402"/>
      <c r="BJ402"/>
      <c r="BK402"/>
      <c r="BL402"/>
      <c r="BM402"/>
      <c r="BN402"/>
      <c r="BO402"/>
      <c r="BP402"/>
      <c r="BQ402"/>
      <c r="BR402"/>
      <c r="BS402"/>
      <c r="BT402"/>
      <c r="BU402"/>
      <c r="BV402"/>
      <c r="BW402"/>
      <c r="BX402"/>
      <c r="BY402"/>
      <c r="BZ402"/>
      <c r="CA402"/>
      <c r="CB402"/>
      <c r="CC402"/>
      <c r="CD402"/>
      <c r="CE402"/>
      <c r="CF402"/>
      <c r="CG402"/>
      <c r="CH402"/>
      <c r="CI402"/>
      <c r="CJ402"/>
      <c r="CK402"/>
      <c r="CL402"/>
      <c r="CM402"/>
      <c r="CN402"/>
      <c r="CO402"/>
      <c r="CP402"/>
      <c r="CQ402"/>
      <c r="CR402"/>
      <c r="CS402"/>
      <c r="CT402"/>
      <c r="CU402"/>
      <c r="CV402"/>
      <c r="CW402"/>
      <c r="CX402"/>
      <c r="CY402"/>
      <c r="CZ402"/>
      <c r="DA402"/>
      <c r="DB402"/>
      <c r="DC402"/>
      <c r="DD402"/>
      <c r="DE402"/>
      <c r="DF402"/>
      <c r="DG402"/>
      <c r="DH402"/>
      <c r="DI402"/>
      <c r="DJ402"/>
      <c r="DK402"/>
      <c r="DL402"/>
      <c r="DM402"/>
      <c r="DN402"/>
      <c r="DO402"/>
      <c r="DP402"/>
      <c r="DQ402"/>
      <c r="DR402"/>
      <c r="DS402"/>
      <c r="DT402"/>
      <c r="DU402"/>
    </row>
    <row r="403" spans="1:125">
      <c r="A403" t="s">
        <v>20</v>
      </c>
      <c r="B403" t="s">
        <v>28</v>
      </c>
      <c r="C403" t="s">
        <v>590</v>
      </c>
      <c r="D403" s="1">
        <v>34000</v>
      </c>
      <c r="E403" s="1">
        <v>975.8</v>
      </c>
      <c r="F403" s="1">
        <v>0</v>
      </c>
      <c r="G403" s="1">
        <v>1033.5999999999999</v>
      </c>
      <c r="H403" s="1">
        <v>2208.2399999999998</v>
      </c>
      <c r="I403" s="1">
        <f t="shared" ref="I403:I407" si="119">+E403+F403+G403+H403</f>
        <v>4217.6399999999994</v>
      </c>
      <c r="J403" s="1">
        <f t="shared" si="118"/>
        <v>29782.36</v>
      </c>
    </row>
    <row r="404" spans="1:125">
      <c r="A404" t="s">
        <v>570</v>
      </c>
      <c r="B404" t="s">
        <v>21</v>
      </c>
      <c r="C404" s="12" t="s">
        <v>593</v>
      </c>
      <c r="D404" s="1">
        <v>45000</v>
      </c>
      <c r="E404" s="1">
        <v>1291.5</v>
      </c>
      <c r="F404" s="1">
        <v>1148.33</v>
      </c>
      <c r="G404" s="1">
        <v>1368</v>
      </c>
      <c r="H404" s="1">
        <v>25</v>
      </c>
      <c r="I404" s="1">
        <f t="shared" si="119"/>
        <v>3832.83</v>
      </c>
      <c r="J404" s="1">
        <f t="shared" si="118"/>
        <v>41167.17</v>
      </c>
      <c r="K404"/>
      <c r="L404"/>
      <c r="M404"/>
      <c r="N404"/>
      <c r="O404"/>
      <c r="P404"/>
      <c r="Q404"/>
      <c r="R404"/>
      <c r="S404"/>
      <c r="T404"/>
      <c r="U404"/>
      <c r="V404"/>
      <c r="W404"/>
      <c r="X404"/>
      <c r="Y404"/>
      <c r="Z404"/>
      <c r="AA404"/>
      <c r="AB404"/>
      <c r="AC404"/>
      <c r="AD404"/>
      <c r="AE404"/>
      <c r="AF404"/>
      <c r="AG404"/>
      <c r="AH404"/>
      <c r="AI404"/>
      <c r="AJ404"/>
      <c r="AK404"/>
      <c r="AL404"/>
      <c r="AM404"/>
      <c r="AN404"/>
      <c r="AO404"/>
      <c r="AP404"/>
      <c r="AQ404"/>
      <c r="AR404"/>
      <c r="AS404"/>
      <c r="AT404"/>
      <c r="AU404"/>
      <c r="AV404"/>
      <c r="AW404"/>
      <c r="AX404"/>
      <c r="AY404"/>
      <c r="AZ404"/>
      <c r="BA404"/>
      <c r="BB404"/>
      <c r="BC404"/>
      <c r="BD404"/>
      <c r="BE404"/>
      <c r="BF404"/>
      <c r="BG404"/>
      <c r="BH404"/>
      <c r="BI404"/>
      <c r="BJ404"/>
      <c r="BK404"/>
      <c r="BL404"/>
      <c r="BM404"/>
      <c r="BN404"/>
      <c r="BO404"/>
      <c r="BP404"/>
      <c r="BQ404"/>
      <c r="BR404"/>
      <c r="BS404"/>
      <c r="BT404"/>
      <c r="BU404"/>
      <c r="BV404"/>
      <c r="BW404"/>
      <c r="BX404"/>
      <c r="BY404"/>
      <c r="BZ404"/>
      <c r="CA404"/>
      <c r="CB404"/>
      <c r="CC404"/>
      <c r="CD404"/>
      <c r="CE404"/>
      <c r="CF404"/>
      <c r="CG404"/>
      <c r="CH404"/>
      <c r="CI404"/>
      <c r="CJ404"/>
      <c r="CK404"/>
      <c r="CL404"/>
      <c r="CM404"/>
      <c r="CN404"/>
      <c r="CO404"/>
      <c r="CP404"/>
      <c r="CQ404"/>
      <c r="CR404"/>
      <c r="CS404"/>
      <c r="CT404"/>
      <c r="CU404"/>
      <c r="CV404"/>
      <c r="CW404"/>
      <c r="CX404"/>
      <c r="CY404"/>
      <c r="CZ404"/>
      <c r="DA404"/>
      <c r="DB404"/>
      <c r="DC404"/>
      <c r="DD404"/>
      <c r="DE404"/>
      <c r="DF404"/>
      <c r="DG404"/>
      <c r="DH404"/>
      <c r="DI404"/>
      <c r="DJ404"/>
      <c r="DK404"/>
      <c r="DL404"/>
      <c r="DM404"/>
      <c r="DN404"/>
      <c r="DO404"/>
      <c r="DP404"/>
      <c r="DQ404"/>
      <c r="DR404"/>
      <c r="DS404"/>
      <c r="DT404"/>
      <c r="DU404"/>
    </row>
    <row r="405" spans="1:125">
      <c r="A405" t="s">
        <v>624</v>
      </c>
      <c r="B405" t="s">
        <v>516</v>
      </c>
      <c r="C405" s="12" t="s">
        <v>593</v>
      </c>
      <c r="D405" s="1">
        <v>50000</v>
      </c>
      <c r="E405" s="1">
        <v>1435</v>
      </c>
      <c r="F405" s="1">
        <v>1854</v>
      </c>
      <c r="G405" s="1">
        <v>1520</v>
      </c>
      <c r="H405" s="1">
        <v>25</v>
      </c>
      <c r="I405" s="1">
        <f t="shared" si="119"/>
        <v>4834</v>
      </c>
      <c r="J405" s="1">
        <f t="shared" si="118"/>
        <v>45166</v>
      </c>
      <c r="K405"/>
      <c r="L405"/>
      <c r="M405"/>
      <c r="N405"/>
      <c r="O405"/>
      <c r="P405"/>
      <c r="Q405"/>
      <c r="R405"/>
      <c r="S405"/>
      <c r="T405"/>
      <c r="U405"/>
      <c r="V405"/>
      <c r="W405"/>
      <c r="X405"/>
      <c r="Y405"/>
      <c r="Z405"/>
      <c r="AA405"/>
      <c r="AB405"/>
      <c r="AC405"/>
      <c r="AD405"/>
      <c r="AE405"/>
      <c r="AF405"/>
      <c r="AG405"/>
      <c r="AH405"/>
      <c r="AI405"/>
      <c r="AJ405"/>
      <c r="AK405"/>
      <c r="AL405"/>
      <c r="AM405"/>
      <c r="AN405"/>
      <c r="AO405"/>
      <c r="AP405"/>
      <c r="AQ405"/>
      <c r="AR405"/>
      <c r="AS405"/>
      <c r="AT405"/>
      <c r="AU405"/>
      <c r="AV405"/>
      <c r="AW405"/>
      <c r="AX405"/>
      <c r="AY405"/>
      <c r="AZ405"/>
      <c r="BA405"/>
      <c r="BB405"/>
      <c r="BC405"/>
      <c r="BD405"/>
      <c r="BE405"/>
      <c r="BF405"/>
      <c r="BG405"/>
      <c r="BH405"/>
      <c r="BI405"/>
      <c r="BJ405"/>
      <c r="BK405"/>
      <c r="BL405"/>
      <c r="BM405"/>
      <c r="BN405"/>
      <c r="BO405"/>
      <c r="BP405"/>
      <c r="BQ405"/>
      <c r="BR405"/>
      <c r="BS405"/>
      <c r="BT405"/>
      <c r="BU405"/>
      <c r="BV405"/>
      <c r="BW405"/>
      <c r="BX405"/>
      <c r="BY405"/>
      <c r="BZ405"/>
      <c r="CA405"/>
      <c r="CB405"/>
      <c r="CC405"/>
      <c r="CD405"/>
      <c r="CE405"/>
      <c r="CF405"/>
      <c r="CG405"/>
      <c r="CH405"/>
      <c r="CI405"/>
      <c r="CJ405"/>
      <c r="CK405"/>
      <c r="CL405"/>
      <c r="CM405"/>
      <c r="CN405"/>
      <c r="CO405"/>
      <c r="CP405"/>
      <c r="CQ405"/>
      <c r="CR405"/>
      <c r="CS405"/>
      <c r="CT405"/>
      <c r="CU405"/>
      <c r="CV405"/>
      <c r="CW405"/>
      <c r="CX405"/>
      <c r="CY405"/>
      <c r="CZ405"/>
      <c r="DA405"/>
      <c r="DB405"/>
      <c r="DC405"/>
      <c r="DD405"/>
      <c r="DE405"/>
      <c r="DF405"/>
      <c r="DG405"/>
      <c r="DH405"/>
      <c r="DI405"/>
      <c r="DJ405"/>
      <c r="DK405"/>
      <c r="DL405"/>
      <c r="DM405"/>
      <c r="DN405"/>
      <c r="DO405"/>
      <c r="DP405"/>
      <c r="DQ405"/>
      <c r="DR405"/>
      <c r="DS405"/>
      <c r="DT405"/>
      <c r="DU405"/>
    </row>
    <row r="406" spans="1:125">
      <c r="A406" t="s">
        <v>623</v>
      </c>
      <c r="B406" t="s">
        <v>196</v>
      </c>
      <c r="C406" s="12" t="s">
        <v>593</v>
      </c>
      <c r="D406" s="1">
        <v>50000</v>
      </c>
      <c r="E406" s="1">
        <v>1435</v>
      </c>
      <c r="F406" s="1">
        <v>1854</v>
      </c>
      <c r="G406" s="1">
        <v>1520</v>
      </c>
      <c r="H406" s="1">
        <v>25</v>
      </c>
      <c r="I406" s="1">
        <f t="shared" si="119"/>
        <v>4834</v>
      </c>
      <c r="J406" s="1">
        <f t="shared" si="118"/>
        <v>45166</v>
      </c>
      <c r="K406"/>
      <c r="L406"/>
      <c r="M406"/>
      <c r="N406"/>
      <c r="O406"/>
      <c r="P406"/>
      <c r="Q406"/>
      <c r="R406"/>
      <c r="S406"/>
      <c r="T406"/>
      <c r="U406"/>
      <c r="V406"/>
      <c r="W406"/>
      <c r="X406"/>
      <c r="Y406"/>
      <c r="Z406"/>
      <c r="AA406"/>
      <c r="AB406"/>
      <c r="AC406"/>
      <c r="AD406"/>
      <c r="AE406"/>
      <c r="AF406"/>
      <c r="AG406"/>
      <c r="AH406"/>
      <c r="AI406"/>
      <c r="AJ406"/>
      <c r="AK406"/>
      <c r="AL406"/>
      <c r="AM406"/>
      <c r="AN406"/>
      <c r="AO406"/>
      <c r="AP406"/>
      <c r="AQ406"/>
      <c r="AR406"/>
      <c r="AS406"/>
      <c r="AT406"/>
      <c r="AU406"/>
      <c r="AV406"/>
      <c r="AW406"/>
      <c r="AX406"/>
      <c r="AY406"/>
      <c r="AZ406"/>
      <c r="BA406"/>
      <c r="BB406"/>
      <c r="BC406"/>
      <c r="BD406"/>
      <c r="BE406"/>
      <c r="BF406"/>
      <c r="BG406"/>
      <c r="BH406"/>
      <c r="BI406"/>
      <c r="BJ406"/>
      <c r="BK406"/>
      <c r="BL406"/>
      <c r="BM406"/>
      <c r="BN406"/>
      <c r="BO406"/>
      <c r="BP406"/>
      <c r="BQ406"/>
      <c r="BR406"/>
      <c r="BS406"/>
      <c r="BT406"/>
      <c r="BU406"/>
      <c r="BV406"/>
      <c r="BW406"/>
      <c r="BX406"/>
      <c r="BY406"/>
      <c r="BZ406"/>
      <c r="CA406"/>
      <c r="CB406"/>
      <c r="CC406"/>
      <c r="CD406"/>
      <c r="CE406"/>
      <c r="CF406"/>
      <c r="CG406"/>
      <c r="CH406"/>
      <c r="CI406"/>
      <c r="CJ406"/>
      <c r="CK406"/>
      <c r="CL406"/>
      <c r="CM406"/>
      <c r="CN406"/>
      <c r="CO406"/>
      <c r="CP406"/>
      <c r="CQ406"/>
      <c r="CR406"/>
      <c r="CS406"/>
      <c r="CT406"/>
      <c r="CU406"/>
      <c r="CV406"/>
      <c r="CW406"/>
      <c r="CX406"/>
      <c r="CY406"/>
      <c r="CZ406"/>
      <c r="DA406"/>
      <c r="DB406"/>
      <c r="DC406"/>
      <c r="DD406"/>
      <c r="DE406"/>
      <c r="DF406"/>
      <c r="DG406"/>
      <c r="DH406"/>
      <c r="DI406"/>
      <c r="DJ406"/>
      <c r="DK406"/>
      <c r="DL406"/>
      <c r="DM406"/>
      <c r="DN406"/>
      <c r="DO406"/>
      <c r="DP406"/>
      <c r="DQ406"/>
      <c r="DR406"/>
      <c r="DS406"/>
      <c r="DT406"/>
      <c r="DU406"/>
    </row>
    <row r="407" spans="1:125">
      <c r="A407" t="s">
        <v>622</v>
      </c>
      <c r="B407" t="s">
        <v>561</v>
      </c>
      <c r="C407" s="12" t="s">
        <v>593</v>
      </c>
      <c r="D407" s="1">
        <v>50000</v>
      </c>
      <c r="E407" s="1">
        <v>1435</v>
      </c>
      <c r="F407" s="1">
        <v>1854</v>
      </c>
      <c r="G407" s="1">
        <v>1520</v>
      </c>
      <c r="H407" s="1">
        <v>25</v>
      </c>
      <c r="I407" s="1">
        <f t="shared" si="119"/>
        <v>4834</v>
      </c>
      <c r="J407" s="1">
        <f t="shared" si="118"/>
        <v>45166</v>
      </c>
      <c r="K407"/>
      <c r="L407"/>
      <c r="M407"/>
      <c r="N407"/>
      <c r="O407"/>
      <c r="P407"/>
      <c r="Q407"/>
      <c r="R407"/>
      <c r="S407"/>
      <c r="T407"/>
      <c r="U407"/>
      <c r="V407"/>
      <c r="W407"/>
      <c r="X407"/>
      <c r="Y407"/>
      <c r="Z407"/>
      <c r="AA407"/>
      <c r="AB407"/>
      <c r="AC407"/>
      <c r="AD407"/>
      <c r="AE407"/>
      <c r="AF407"/>
      <c r="AG407"/>
      <c r="AH407"/>
      <c r="AI407"/>
      <c r="AJ407"/>
      <c r="AK407"/>
      <c r="AL407"/>
      <c r="AM407"/>
      <c r="AN407"/>
      <c r="AO407"/>
      <c r="AP407"/>
      <c r="AQ407"/>
      <c r="AR407"/>
      <c r="AS407"/>
      <c r="AT407"/>
      <c r="AU407"/>
      <c r="AV407"/>
      <c r="AW407"/>
      <c r="AX407"/>
      <c r="AY407"/>
      <c r="AZ407"/>
      <c r="BA407"/>
      <c r="BB407"/>
      <c r="BC407"/>
      <c r="BD407"/>
      <c r="BE407"/>
      <c r="BF407"/>
      <c r="BG407"/>
      <c r="BH407"/>
      <c r="BI407"/>
      <c r="BJ407"/>
      <c r="BK407"/>
      <c r="BL407"/>
      <c r="BM407"/>
      <c r="BN407"/>
      <c r="BO407"/>
      <c r="BP407"/>
      <c r="BQ407"/>
      <c r="BR407"/>
      <c r="BS407"/>
      <c r="BT407"/>
      <c r="BU407"/>
      <c r="BV407"/>
      <c r="BW407"/>
      <c r="BX407"/>
      <c r="BY407"/>
      <c r="BZ407"/>
      <c r="CA407"/>
      <c r="CB407"/>
      <c r="CC407"/>
      <c r="CD407"/>
      <c r="CE407"/>
      <c r="CF407"/>
      <c r="CG407"/>
      <c r="CH407"/>
      <c r="CI407"/>
      <c r="CJ407"/>
      <c r="CK407"/>
      <c r="CL407"/>
      <c r="CM407"/>
      <c r="CN407"/>
      <c r="CO407"/>
      <c r="CP407"/>
      <c r="CQ407"/>
      <c r="CR407"/>
      <c r="CS407"/>
      <c r="CT407"/>
      <c r="CU407"/>
      <c r="CV407"/>
      <c r="CW407"/>
      <c r="CX407"/>
      <c r="CY407"/>
      <c r="CZ407"/>
      <c r="DA407"/>
      <c r="DB407"/>
      <c r="DC407"/>
      <c r="DD407"/>
      <c r="DE407"/>
      <c r="DF407"/>
      <c r="DG407"/>
      <c r="DH407"/>
      <c r="DI407"/>
      <c r="DJ407"/>
      <c r="DK407"/>
      <c r="DL407"/>
      <c r="DM407"/>
      <c r="DN407"/>
      <c r="DO407"/>
      <c r="DP407"/>
      <c r="DQ407"/>
      <c r="DR407"/>
      <c r="DS407"/>
      <c r="DT407"/>
      <c r="DU407"/>
    </row>
    <row r="408" spans="1:125" s="3" customFormat="1">
      <c r="A408" s="3" t="s">
        <v>18</v>
      </c>
      <c r="B408" s="3">
        <v>9</v>
      </c>
      <c r="D408" s="4">
        <f t="shared" ref="D408:J408" si="120">SUM(D399:D407)</f>
        <v>539000</v>
      </c>
      <c r="E408" s="4">
        <f t="shared" si="120"/>
        <v>15469.3</v>
      </c>
      <c r="F408" s="4">
        <f t="shared" si="120"/>
        <v>36261.75</v>
      </c>
      <c r="G408" s="4">
        <f t="shared" si="120"/>
        <v>16385.599999999999</v>
      </c>
      <c r="H408" s="4">
        <f t="shared" si="120"/>
        <v>2948.24</v>
      </c>
      <c r="I408" s="4">
        <f t="shared" si="120"/>
        <v>71064.890000000014</v>
      </c>
      <c r="J408" s="4">
        <f t="shared" si="120"/>
        <v>467935.11</v>
      </c>
      <c r="K408" s="6"/>
      <c r="L408" s="6"/>
      <c r="M408" s="6"/>
      <c r="N408" s="6"/>
      <c r="O408" s="6"/>
      <c r="P408" s="6"/>
      <c r="Q408" s="6"/>
      <c r="R408" s="6"/>
      <c r="S408" s="6"/>
      <c r="T408" s="6"/>
      <c r="U408" s="6"/>
      <c r="V408" s="6"/>
      <c r="W408" s="6"/>
      <c r="X408" s="6"/>
      <c r="Y408" s="6"/>
      <c r="Z408" s="6"/>
      <c r="AA408" s="6"/>
      <c r="AB408" s="6"/>
      <c r="AC408" s="6"/>
      <c r="AD408" s="6"/>
      <c r="AE408" s="6"/>
      <c r="AF408" s="6"/>
      <c r="AG408" s="6"/>
      <c r="AH408" s="6"/>
      <c r="AI408" s="6"/>
      <c r="AJ408" s="6"/>
      <c r="AK408" s="6"/>
      <c r="AL408" s="6"/>
      <c r="AM408" s="6"/>
      <c r="AN408" s="6"/>
      <c r="AO408" s="6"/>
      <c r="AP408" s="6"/>
      <c r="AQ408" s="6"/>
      <c r="AR408" s="6"/>
      <c r="AS408" s="6"/>
      <c r="AT408" s="6"/>
      <c r="AU408" s="6"/>
      <c r="AV408" s="6"/>
      <c r="AW408" s="6"/>
      <c r="AX408" s="6"/>
      <c r="AY408" s="6"/>
      <c r="AZ408" s="6"/>
      <c r="BA408" s="6"/>
      <c r="BB408" s="6"/>
      <c r="BC408" s="6"/>
      <c r="BD408" s="6"/>
      <c r="BE408" s="6"/>
      <c r="BF408" s="6"/>
      <c r="BG408" s="6"/>
      <c r="BH408" s="6"/>
      <c r="BI408" s="6"/>
      <c r="BJ408" s="6"/>
      <c r="BK408" s="6"/>
      <c r="BL408" s="6"/>
      <c r="BM408" s="6"/>
      <c r="BN408" s="6"/>
      <c r="BO408" s="6"/>
      <c r="BP408" s="6"/>
      <c r="BQ408" s="6"/>
      <c r="BR408" s="6"/>
      <c r="BS408" s="6"/>
      <c r="BT408" s="6"/>
      <c r="BU408" s="6"/>
      <c r="BV408" s="6"/>
      <c r="BW408" s="6"/>
      <c r="BX408" s="6"/>
      <c r="BY408" s="6"/>
      <c r="BZ408" s="6"/>
      <c r="CA408" s="6"/>
      <c r="CB408" s="6"/>
      <c r="CC408" s="6"/>
      <c r="CD408" s="6"/>
      <c r="CE408" s="6"/>
      <c r="CF408" s="6"/>
      <c r="CG408" s="6"/>
      <c r="CH408" s="6"/>
      <c r="CI408" s="6"/>
      <c r="CJ408" s="6"/>
      <c r="CK408" s="6"/>
      <c r="CL408" s="6"/>
      <c r="CM408" s="6"/>
      <c r="CN408" s="6"/>
      <c r="CO408" s="6"/>
      <c r="CP408" s="6"/>
      <c r="CQ408" s="6"/>
      <c r="CR408" s="6"/>
      <c r="CS408" s="6"/>
      <c r="CT408" s="6"/>
      <c r="CU408" s="6"/>
      <c r="CV408" s="6"/>
      <c r="CW408" s="6"/>
      <c r="CX408" s="6"/>
      <c r="CY408" s="6"/>
      <c r="CZ408" s="6"/>
      <c r="DA408" s="6"/>
      <c r="DB408" s="6"/>
      <c r="DC408" s="6"/>
      <c r="DD408" s="6"/>
      <c r="DE408" s="6"/>
      <c r="DF408" s="6"/>
      <c r="DG408" s="6"/>
      <c r="DH408" s="6"/>
      <c r="DI408" s="6"/>
      <c r="DJ408" s="6"/>
      <c r="DK408" s="6"/>
      <c r="DL408" s="6"/>
      <c r="DM408" s="6"/>
      <c r="DN408" s="6"/>
      <c r="DO408" s="6"/>
      <c r="DP408" s="6"/>
      <c r="DQ408" s="6"/>
      <c r="DR408" s="6"/>
      <c r="DS408" s="6"/>
      <c r="DT408" s="6"/>
      <c r="DU408" s="6"/>
    </row>
    <row r="409" spans="1:125" s="3" customFormat="1">
      <c r="A409"/>
      <c r="B409"/>
      <c r="C409"/>
      <c r="D409" s="1"/>
      <c r="E409" s="1"/>
      <c r="F409" s="1"/>
      <c r="G409" s="1"/>
      <c r="H409" s="1"/>
      <c r="I409" s="1"/>
      <c r="J409" s="1"/>
      <c r="K409" s="6"/>
      <c r="L409" s="6"/>
      <c r="M409" s="6"/>
      <c r="N409" s="6"/>
      <c r="O409" s="6"/>
      <c r="P409" s="6"/>
      <c r="Q409" s="6"/>
      <c r="R409" s="6"/>
      <c r="S409" s="6"/>
      <c r="T409" s="6"/>
      <c r="U409" s="6"/>
      <c r="V409" s="6"/>
      <c r="W409" s="6"/>
      <c r="X409" s="6"/>
      <c r="Y409" s="6"/>
      <c r="Z409" s="6"/>
      <c r="AA409" s="6"/>
      <c r="AB409" s="6"/>
      <c r="AC409" s="6"/>
      <c r="AD409" s="6"/>
      <c r="AE409" s="6"/>
      <c r="AF409" s="6"/>
      <c r="AG409" s="6"/>
      <c r="AH409" s="6"/>
      <c r="AI409" s="6"/>
      <c r="AJ409" s="6"/>
      <c r="AK409" s="6"/>
      <c r="AL409" s="6"/>
      <c r="AM409" s="6"/>
      <c r="AN409" s="6"/>
      <c r="AO409" s="6"/>
      <c r="AP409" s="6"/>
      <c r="AQ409" s="6"/>
      <c r="AR409" s="6"/>
      <c r="AS409" s="6"/>
      <c r="AT409" s="6"/>
      <c r="AU409" s="6"/>
      <c r="AV409" s="6"/>
      <c r="AW409" s="6"/>
      <c r="AX409" s="6"/>
      <c r="AY409" s="6"/>
      <c r="AZ409" s="6"/>
      <c r="BA409" s="6"/>
      <c r="BB409" s="6"/>
      <c r="BC409" s="6"/>
      <c r="BD409" s="6"/>
      <c r="BE409" s="6"/>
      <c r="BF409" s="6"/>
      <c r="BG409" s="6"/>
      <c r="BH409" s="6"/>
      <c r="BI409" s="6"/>
      <c r="BJ409" s="6"/>
      <c r="BK409" s="6"/>
      <c r="BL409" s="6"/>
      <c r="BM409" s="6"/>
      <c r="BN409" s="6"/>
      <c r="BO409" s="6"/>
      <c r="BP409" s="6"/>
      <c r="BQ409" s="6"/>
      <c r="BR409" s="6"/>
      <c r="BS409" s="6"/>
      <c r="BT409" s="6"/>
      <c r="BU409" s="6"/>
      <c r="BV409" s="6"/>
      <c r="BW409" s="6"/>
      <c r="BX409" s="6"/>
      <c r="BY409" s="6"/>
      <c r="BZ409" s="6"/>
      <c r="CA409" s="6"/>
      <c r="CB409" s="6"/>
      <c r="CC409" s="6"/>
      <c r="CD409" s="6"/>
      <c r="CE409" s="6"/>
      <c r="CF409" s="6"/>
      <c r="CG409" s="6"/>
      <c r="CH409" s="6"/>
      <c r="CI409" s="6"/>
      <c r="CJ409" s="6"/>
      <c r="CK409" s="6"/>
      <c r="CL409" s="6"/>
      <c r="CM409" s="6"/>
      <c r="CN409" s="6"/>
      <c r="CO409" s="6"/>
      <c r="CP409" s="6"/>
      <c r="CQ409" s="6"/>
      <c r="CR409" s="6"/>
      <c r="CS409" s="6"/>
      <c r="CT409" s="6"/>
      <c r="CU409" s="6"/>
      <c r="CV409" s="6"/>
      <c r="CW409" s="6"/>
      <c r="CX409" s="6"/>
      <c r="CY409" s="6"/>
      <c r="CZ409" s="6"/>
      <c r="DA409" s="6"/>
      <c r="DB409" s="6"/>
      <c r="DC409" s="6"/>
      <c r="DD409" s="6"/>
      <c r="DE409" s="6"/>
      <c r="DF409" s="6"/>
      <c r="DG409" s="6"/>
      <c r="DH409" s="6"/>
      <c r="DI409" s="6"/>
      <c r="DJ409" s="6"/>
      <c r="DK409" s="6"/>
      <c r="DL409" s="6"/>
      <c r="DM409" s="6"/>
      <c r="DN409" s="6"/>
      <c r="DO409" s="6"/>
      <c r="DP409" s="6"/>
      <c r="DQ409" s="6"/>
      <c r="DR409" s="6"/>
      <c r="DS409" s="6"/>
      <c r="DT409" s="6"/>
      <c r="DU409" s="6"/>
    </row>
    <row r="410" spans="1:125" s="3" customFormat="1">
      <c r="A410" s="11" t="s">
        <v>297</v>
      </c>
      <c r="B410" s="11"/>
      <c r="C410" s="13"/>
      <c r="D410" s="11"/>
      <c r="E410" s="11"/>
      <c r="F410" s="11"/>
      <c r="G410" s="11"/>
      <c r="H410" s="11"/>
      <c r="I410" s="11"/>
      <c r="J410" s="11"/>
      <c r="K410" s="6"/>
      <c r="L410" s="6"/>
      <c r="M410" s="6"/>
      <c r="N410" s="6"/>
      <c r="O410" s="6"/>
      <c r="P410" s="6"/>
      <c r="Q410" s="6"/>
      <c r="R410" s="6"/>
      <c r="S410" s="6"/>
      <c r="T410" s="6"/>
      <c r="U410" s="6"/>
      <c r="V410" s="6"/>
      <c r="W410" s="6"/>
      <c r="X410" s="6"/>
      <c r="Y410" s="6"/>
      <c r="Z410" s="6"/>
      <c r="AA410" s="6"/>
      <c r="AB410" s="6"/>
      <c r="AC410" s="6"/>
      <c r="AD410" s="6"/>
      <c r="AE410" s="6"/>
      <c r="AF410" s="6"/>
      <c r="AG410" s="6"/>
      <c r="AH410" s="6"/>
      <c r="AI410" s="6"/>
      <c r="AJ410" s="6"/>
      <c r="AK410" s="6"/>
      <c r="AL410" s="6"/>
      <c r="AM410" s="6"/>
      <c r="AN410" s="6"/>
      <c r="AO410" s="6"/>
      <c r="AP410" s="6"/>
      <c r="AQ410" s="6"/>
      <c r="AR410" s="6"/>
      <c r="AS410" s="6"/>
      <c r="AT410" s="6"/>
      <c r="AU410" s="6"/>
      <c r="AV410" s="6"/>
      <c r="AW410" s="6"/>
      <c r="AX410" s="6"/>
      <c r="AY410" s="6"/>
      <c r="AZ410" s="6"/>
      <c r="BA410" s="6"/>
      <c r="BB410" s="6"/>
      <c r="BC410" s="6"/>
      <c r="BD410" s="6"/>
      <c r="BE410" s="6"/>
      <c r="BF410" s="6"/>
      <c r="BG410" s="6"/>
      <c r="BH410" s="6"/>
      <c r="BI410" s="6"/>
      <c r="BJ410" s="6"/>
      <c r="BK410" s="6"/>
      <c r="BL410" s="6"/>
      <c r="BM410" s="6"/>
      <c r="BN410" s="6"/>
      <c r="BO410" s="6"/>
      <c r="BP410" s="6"/>
      <c r="BQ410" s="6"/>
      <c r="BR410" s="6"/>
      <c r="BS410" s="6"/>
      <c r="BT410" s="6"/>
      <c r="BU410" s="6"/>
      <c r="BV410" s="6"/>
      <c r="BW410" s="6"/>
      <c r="BX410" s="6"/>
      <c r="BY410" s="6"/>
      <c r="BZ410" s="6"/>
      <c r="CA410" s="6"/>
      <c r="CB410" s="6"/>
      <c r="CC410" s="6"/>
      <c r="CD410" s="6"/>
      <c r="CE410" s="6"/>
      <c r="CF410" s="6"/>
      <c r="CG410" s="6"/>
      <c r="CH410" s="6"/>
      <c r="CI410" s="6"/>
      <c r="CJ410" s="6"/>
      <c r="CK410" s="6"/>
      <c r="CL410" s="6"/>
      <c r="CM410" s="6"/>
      <c r="CN410" s="6"/>
      <c r="CO410" s="6"/>
      <c r="CP410" s="6"/>
      <c r="CQ410" s="6"/>
      <c r="CR410" s="6"/>
      <c r="CS410" s="6"/>
      <c r="CT410" s="6"/>
      <c r="CU410" s="6"/>
      <c r="CV410" s="6"/>
      <c r="CW410" s="6"/>
      <c r="CX410" s="6"/>
      <c r="CY410" s="6"/>
      <c r="CZ410" s="6"/>
      <c r="DA410" s="6"/>
      <c r="DB410" s="6"/>
      <c r="DC410" s="6"/>
      <c r="DD410" s="6"/>
      <c r="DE410" s="6"/>
      <c r="DF410" s="6"/>
      <c r="DG410" s="6"/>
      <c r="DH410" s="6"/>
      <c r="DI410" s="6"/>
      <c r="DJ410" s="6"/>
      <c r="DK410" s="6"/>
      <c r="DL410" s="6"/>
      <c r="DM410" s="6"/>
      <c r="DN410" s="6"/>
      <c r="DO410" s="6"/>
      <c r="DP410" s="6"/>
      <c r="DQ410" s="6"/>
      <c r="DR410" s="6"/>
      <c r="DS410" s="6"/>
      <c r="DT410" s="6"/>
      <c r="DU410" s="6"/>
    </row>
    <row r="411" spans="1:125">
      <c r="A411" t="s">
        <v>571</v>
      </c>
      <c r="B411" t="s">
        <v>488</v>
      </c>
      <c r="C411" t="s">
        <v>593</v>
      </c>
      <c r="D411" s="1">
        <v>23000</v>
      </c>
      <c r="E411" s="1">
        <v>660.1</v>
      </c>
      <c r="F411" s="1">
        <v>0</v>
      </c>
      <c r="G411" s="1">
        <v>699.2</v>
      </c>
      <c r="H411" s="1">
        <v>1056.6199999999999</v>
      </c>
      <c r="I411" s="1">
        <f t="shared" ref="I411:I453" si="121">E411+F411+G411+H411</f>
        <v>2415.92</v>
      </c>
      <c r="J411" s="1">
        <f>+D411-I411</f>
        <v>20584.080000000002</v>
      </c>
      <c r="K411"/>
      <c r="L411"/>
      <c r="M411"/>
      <c r="N411"/>
      <c r="O411"/>
      <c r="P411"/>
      <c r="Q411"/>
      <c r="R411"/>
      <c r="S411"/>
      <c r="T411"/>
      <c r="U411"/>
      <c r="V411"/>
      <c r="W411"/>
      <c r="X411"/>
      <c r="Y411"/>
      <c r="Z411"/>
      <c r="AA411"/>
      <c r="AB411"/>
      <c r="AC411"/>
      <c r="AD411"/>
      <c r="AE411"/>
      <c r="AF411"/>
      <c r="AG411"/>
      <c r="AH411"/>
      <c r="AI411"/>
      <c r="AJ411"/>
      <c r="AK411"/>
      <c r="AL411"/>
      <c r="AM411"/>
      <c r="AN411"/>
      <c r="AO411"/>
      <c r="AP411"/>
      <c r="AQ411"/>
      <c r="AR411"/>
      <c r="AS411"/>
      <c r="AT411"/>
      <c r="AU411"/>
      <c r="AV411"/>
      <c r="AW411"/>
      <c r="AX411"/>
      <c r="AY411"/>
      <c r="AZ411"/>
      <c r="BA411"/>
      <c r="BB411"/>
      <c r="BC411"/>
      <c r="BD411"/>
      <c r="BE411"/>
      <c r="BF411"/>
      <c r="BG411"/>
      <c r="BH411"/>
      <c r="BI411"/>
      <c r="BJ411"/>
      <c r="BK411"/>
      <c r="BL411"/>
      <c r="BM411"/>
      <c r="BN411"/>
      <c r="BO411"/>
      <c r="BP411"/>
      <c r="BQ411"/>
      <c r="BR411"/>
      <c r="BS411"/>
      <c r="BT411"/>
      <c r="BU411"/>
      <c r="BV411"/>
      <c r="BW411"/>
      <c r="BX411"/>
      <c r="BY411"/>
      <c r="BZ411"/>
      <c r="CA411"/>
      <c r="CB411"/>
      <c r="CC411"/>
      <c r="CD411"/>
      <c r="CE411"/>
      <c r="CF411"/>
      <c r="CG411"/>
      <c r="CH411"/>
      <c r="CI411"/>
      <c r="CJ411"/>
      <c r="CK411"/>
      <c r="CL411"/>
      <c r="CM411"/>
      <c r="CN411"/>
      <c r="CO411"/>
      <c r="CP411"/>
      <c r="CQ411"/>
      <c r="CR411"/>
      <c r="CS411"/>
      <c r="CT411"/>
      <c r="CU411"/>
      <c r="CV411"/>
      <c r="CW411"/>
      <c r="CX411"/>
      <c r="CY411"/>
      <c r="CZ411"/>
      <c r="DA411"/>
      <c r="DB411"/>
      <c r="DC411"/>
      <c r="DD411"/>
      <c r="DE411"/>
      <c r="DF411"/>
      <c r="DG411"/>
      <c r="DH411"/>
      <c r="DI411"/>
      <c r="DJ411"/>
      <c r="DK411"/>
      <c r="DL411"/>
      <c r="DM411"/>
      <c r="DN411"/>
      <c r="DO411"/>
      <c r="DP411"/>
      <c r="DQ411"/>
      <c r="DR411"/>
      <c r="DS411"/>
      <c r="DT411"/>
      <c r="DU411"/>
    </row>
    <row r="412" spans="1:125">
      <c r="A412" t="s">
        <v>476</v>
      </c>
      <c r="B412" t="s">
        <v>308</v>
      </c>
      <c r="C412" t="s">
        <v>593</v>
      </c>
      <c r="D412" s="1">
        <v>15000</v>
      </c>
      <c r="E412" s="1">
        <v>430.5</v>
      </c>
      <c r="F412" s="1">
        <v>0</v>
      </c>
      <c r="G412" s="1">
        <v>456</v>
      </c>
      <c r="H412" s="1">
        <v>25</v>
      </c>
      <c r="I412" s="1">
        <f t="shared" si="121"/>
        <v>911.5</v>
      </c>
      <c r="J412" s="1">
        <f t="shared" ref="J412:J458" si="122">+D412-I412</f>
        <v>14088.5</v>
      </c>
      <c r="K412"/>
      <c r="L412"/>
      <c r="M412"/>
      <c r="N412"/>
      <c r="O412"/>
      <c r="P412"/>
      <c r="Q412"/>
      <c r="R412"/>
      <c r="S412"/>
      <c r="T412"/>
      <c r="U412"/>
      <c r="V412"/>
      <c r="W412"/>
      <c r="X412"/>
      <c r="Y412"/>
      <c r="Z412"/>
      <c r="AA412"/>
      <c r="AB412"/>
      <c r="AC412"/>
      <c r="AD412"/>
      <c r="AE412"/>
      <c r="AF412"/>
      <c r="AG412"/>
      <c r="AH412"/>
      <c r="AI412"/>
      <c r="AJ412"/>
      <c r="AK412"/>
      <c r="AL412"/>
      <c r="AM412"/>
      <c r="AN412"/>
      <c r="AO412"/>
      <c r="AP412"/>
      <c r="AQ412"/>
      <c r="AR412"/>
      <c r="AS412"/>
      <c r="AT412"/>
      <c r="AU412"/>
      <c r="AV412"/>
      <c r="AW412"/>
      <c r="AX412"/>
      <c r="AY412"/>
      <c r="AZ412"/>
      <c r="BA412"/>
      <c r="BB412"/>
      <c r="BC412"/>
      <c r="BD412"/>
      <c r="BE412"/>
      <c r="BF412"/>
      <c r="BG412"/>
      <c r="BH412"/>
      <c r="BI412"/>
      <c r="BJ412"/>
      <c r="BK412"/>
      <c r="BL412"/>
      <c r="BM412"/>
      <c r="BN412"/>
      <c r="BO412"/>
      <c r="BP412"/>
      <c r="BQ412"/>
      <c r="BR412"/>
      <c r="BS412"/>
      <c r="BT412"/>
      <c r="BU412"/>
      <c r="BV412"/>
      <c r="BW412"/>
      <c r="BX412"/>
      <c r="BY412"/>
      <c r="BZ412"/>
      <c r="CA412"/>
      <c r="CB412"/>
      <c r="CC412"/>
      <c r="CD412"/>
      <c r="CE412"/>
      <c r="CF412"/>
      <c r="CG412"/>
      <c r="CH412"/>
      <c r="CI412"/>
      <c r="CJ412"/>
      <c r="CK412"/>
      <c r="CL412"/>
      <c r="CM412"/>
      <c r="CN412"/>
      <c r="CO412"/>
      <c r="CP412"/>
      <c r="CQ412"/>
      <c r="CR412"/>
      <c r="CS412"/>
      <c r="CT412"/>
      <c r="CU412"/>
      <c r="CV412"/>
      <c r="CW412"/>
      <c r="CX412"/>
      <c r="CY412"/>
      <c r="CZ412"/>
      <c r="DA412"/>
      <c r="DB412"/>
      <c r="DC412"/>
      <c r="DD412"/>
      <c r="DE412"/>
      <c r="DF412"/>
      <c r="DG412"/>
      <c r="DH412"/>
      <c r="DI412"/>
      <c r="DJ412"/>
      <c r="DK412"/>
      <c r="DL412"/>
      <c r="DM412"/>
      <c r="DN412"/>
      <c r="DO412"/>
      <c r="DP412"/>
      <c r="DQ412"/>
      <c r="DR412"/>
      <c r="DS412"/>
      <c r="DT412"/>
      <c r="DU412"/>
    </row>
    <row r="413" spans="1:125" s="3" customFormat="1">
      <c r="A413" t="s">
        <v>298</v>
      </c>
      <c r="B413" t="s">
        <v>23</v>
      </c>
      <c r="C413" t="s">
        <v>593</v>
      </c>
      <c r="D413" s="1">
        <v>17000</v>
      </c>
      <c r="E413" s="1">
        <v>487.9</v>
      </c>
      <c r="F413" s="1">
        <v>0</v>
      </c>
      <c r="G413" s="1">
        <v>516.79999999999995</v>
      </c>
      <c r="H413" s="1">
        <v>25</v>
      </c>
      <c r="I413" s="1">
        <f t="shared" si="121"/>
        <v>1029.6999999999998</v>
      </c>
      <c r="J413" s="1">
        <f t="shared" si="122"/>
        <v>15970.3</v>
      </c>
      <c r="K413" s="6"/>
      <c r="L413" s="6"/>
      <c r="M413" s="6"/>
      <c r="N413" s="6"/>
      <c r="O413" s="6"/>
      <c r="P413" s="6"/>
      <c r="Q413" s="6"/>
      <c r="R413" s="6"/>
      <c r="S413" s="6"/>
      <c r="T413" s="6"/>
      <c r="U413" s="6"/>
      <c r="V413" s="6"/>
      <c r="W413" s="6"/>
      <c r="X413" s="6"/>
      <c r="Y413" s="6"/>
      <c r="Z413" s="6"/>
      <c r="AA413" s="6"/>
      <c r="AB413" s="6"/>
      <c r="AC413" s="6"/>
      <c r="AD413" s="6"/>
      <c r="AE413" s="6"/>
      <c r="AF413" s="6"/>
      <c r="AG413" s="6"/>
      <c r="AH413" s="6"/>
      <c r="AI413" s="6"/>
      <c r="AJ413" s="6"/>
      <c r="AK413" s="6"/>
      <c r="AL413" s="6"/>
      <c r="AM413" s="6"/>
      <c r="AN413" s="6"/>
      <c r="AO413" s="6"/>
      <c r="AP413" s="6"/>
      <c r="AQ413" s="6"/>
      <c r="AR413" s="6"/>
      <c r="AS413" s="6"/>
      <c r="AT413" s="6"/>
      <c r="AU413" s="6"/>
      <c r="AV413" s="6"/>
      <c r="AW413" s="6"/>
      <c r="AX413" s="6"/>
      <c r="AY413" s="6"/>
      <c r="AZ413" s="6"/>
      <c r="BA413" s="6"/>
      <c r="BB413" s="6"/>
      <c r="BC413" s="6"/>
      <c r="BD413" s="6"/>
      <c r="BE413" s="6"/>
      <c r="BF413" s="6"/>
      <c r="BG413" s="6"/>
      <c r="BH413" s="6"/>
      <c r="BI413" s="6"/>
      <c r="BJ413" s="6"/>
      <c r="BK413" s="6"/>
      <c r="BL413" s="6"/>
      <c r="BM413" s="6"/>
      <c r="BN413" s="6"/>
      <c r="BO413" s="6"/>
      <c r="BP413" s="6"/>
      <c r="BQ413" s="6"/>
      <c r="BR413" s="6"/>
      <c r="BS413" s="6"/>
      <c r="BT413" s="6"/>
      <c r="BU413" s="6"/>
      <c r="BV413" s="6"/>
      <c r="BW413" s="6"/>
      <c r="BX413" s="6"/>
      <c r="BY413" s="6"/>
      <c r="BZ413" s="6"/>
      <c r="CA413" s="6"/>
      <c r="CB413" s="6"/>
      <c r="CC413" s="6"/>
      <c r="CD413" s="6"/>
      <c r="CE413" s="6"/>
      <c r="CF413" s="6"/>
      <c r="CG413" s="6"/>
      <c r="CH413" s="6"/>
      <c r="CI413" s="6"/>
      <c r="CJ413" s="6"/>
      <c r="CK413" s="6"/>
      <c r="CL413" s="6"/>
      <c r="CM413" s="6"/>
      <c r="CN413" s="6"/>
      <c r="CO413" s="6"/>
      <c r="CP413" s="6"/>
      <c r="CQ413" s="6"/>
      <c r="CR413" s="6"/>
      <c r="CS413" s="6"/>
      <c r="CT413" s="6"/>
      <c r="CU413" s="6"/>
      <c r="CV413" s="6"/>
      <c r="CW413" s="6"/>
      <c r="CX413" s="6"/>
      <c r="CY413" s="6"/>
      <c r="CZ413" s="6"/>
      <c r="DA413" s="6"/>
      <c r="DB413" s="6"/>
      <c r="DC413" s="6"/>
      <c r="DD413" s="6"/>
      <c r="DE413" s="6"/>
      <c r="DF413" s="6"/>
      <c r="DG413" s="6"/>
      <c r="DH413" s="6"/>
      <c r="DI413" s="6"/>
      <c r="DJ413" s="6"/>
      <c r="DK413" s="6"/>
      <c r="DL413" s="6"/>
      <c r="DM413" s="6"/>
      <c r="DN413" s="6"/>
      <c r="DO413" s="6"/>
      <c r="DP413" s="6"/>
      <c r="DQ413" s="6"/>
      <c r="DR413" s="6"/>
      <c r="DS413" s="6"/>
      <c r="DT413" s="6"/>
      <c r="DU413" s="6"/>
    </row>
    <row r="414" spans="1:125" s="3" customFormat="1">
      <c r="A414" t="s">
        <v>300</v>
      </c>
      <c r="B414" t="s">
        <v>301</v>
      </c>
      <c r="C414" t="s">
        <v>593</v>
      </c>
      <c r="D414" s="1">
        <v>17500</v>
      </c>
      <c r="E414" s="1">
        <v>502.25</v>
      </c>
      <c r="F414" s="1">
        <v>0</v>
      </c>
      <c r="G414" s="1">
        <v>532</v>
      </c>
      <c r="H414" s="1">
        <v>25</v>
      </c>
      <c r="I414" s="1">
        <f t="shared" si="121"/>
        <v>1059.25</v>
      </c>
      <c r="J414" s="1">
        <f t="shared" si="122"/>
        <v>16440.75</v>
      </c>
      <c r="K414" s="6"/>
      <c r="L414" s="6"/>
      <c r="M414" s="6"/>
      <c r="N414" s="6"/>
      <c r="O414" s="6"/>
      <c r="P414" s="6"/>
      <c r="Q414" s="6"/>
      <c r="R414" s="6"/>
      <c r="S414" s="6"/>
      <c r="T414" s="6"/>
      <c r="U414" s="6"/>
      <c r="V414" s="6"/>
      <c r="W414" s="6"/>
      <c r="X414" s="6"/>
      <c r="Y414" s="6"/>
      <c r="Z414" s="6"/>
      <c r="AA414" s="6"/>
      <c r="AB414" s="6"/>
      <c r="AC414" s="6"/>
      <c r="AD414" s="6"/>
      <c r="AE414" s="6"/>
      <c r="AF414" s="6"/>
      <c r="AG414" s="6"/>
      <c r="AH414" s="6"/>
      <c r="AI414" s="6"/>
      <c r="AJ414" s="6"/>
      <c r="AK414" s="6"/>
      <c r="AL414" s="6"/>
      <c r="AM414" s="6"/>
      <c r="AN414" s="6"/>
      <c r="AO414" s="6"/>
      <c r="AP414" s="6"/>
      <c r="AQ414" s="6"/>
      <c r="AR414" s="6"/>
      <c r="AS414" s="6"/>
      <c r="AT414" s="6"/>
      <c r="AU414" s="6"/>
      <c r="AV414" s="6"/>
      <c r="AW414" s="6"/>
      <c r="AX414" s="6"/>
      <c r="AY414" s="6"/>
      <c r="AZ414" s="6"/>
      <c r="BA414" s="6"/>
      <c r="BB414" s="6"/>
      <c r="BC414" s="6"/>
      <c r="BD414" s="6"/>
      <c r="BE414" s="6"/>
      <c r="BF414" s="6"/>
      <c r="BG414" s="6"/>
      <c r="BH414" s="6"/>
      <c r="BI414" s="6"/>
      <c r="BJ414" s="6"/>
      <c r="BK414" s="6"/>
      <c r="BL414" s="6"/>
      <c r="BM414" s="6"/>
      <c r="BN414" s="6"/>
      <c r="BO414" s="6"/>
      <c r="BP414" s="6"/>
      <c r="BQ414" s="6"/>
      <c r="BR414" s="6"/>
      <c r="BS414" s="6"/>
      <c r="BT414" s="6"/>
      <c r="BU414" s="6"/>
      <c r="BV414" s="6"/>
      <c r="BW414" s="6"/>
      <c r="BX414" s="6"/>
      <c r="BY414" s="6"/>
      <c r="BZ414" s="6"/>
      <c r="CA414" s="6"/>
      <c r="CB414" s="6"/>
      <c r="CC414" s="6"/>
      <c r="CD414" s="6"/>
      <c r="CE414" s="6"/>
      <c r="CF414" s="6"/>
      <c r="CG414" s="6"/>
      <c r="CH414" s="6"/>
      <c r="CI414" s="6"/>
      <c r="CJ414" s="6"/>
      <c r="CK414" s="6"/>
      <c r="CL414" s="6"/>
      <c r="CM414" s="6"/>
      <c r="CN414" s="6"/>
      <c r="CO414" s="6"/>
      <c r="CP414" s="6"/>
      <c r="CQ414" s="6"/>
      <c r="CR414" s="6"/>
      <c r="CS414" s="6"/>
      <c r="CT414" s="6"/>
      <c r="CU414" s="6"/>
      <c r="CV414" s="6"/>
      <c r="CW414" s="6"/>
      <c r="CX414" s="6"/>
      <c r="CY414" s="6"/>
      <c r="CZ414" s="6"/>
      <c r="DA414" s="6"/>
      <c r="DB414" s="6"/>
      <c r="DC414" s="6"/>
      <c r="DD414" s="6"/>
      <c r="DE414" s="6"/>
      <c r="DF414" s="6"/>
      <c r="DG414" s="6"/>
      <c r="DH414" s="6"/>
      <c r="DI414" s="6"/>
      <c r="DJ414" s="6"/>
      <c r="DK414" s="6"/>
      <c r="DL414" s="6"/>
      <c r="DM414" s="6"/>
      <c r="DN414" s="6"/>
      <c r="DO414" s="6"/>
      <c r="DP414" s="6"/>
      <c r="DQ414" s="6"/>
      <c r="DR414" s="6"/>
      <c r="DS414" s="6"/>
      <c r="DT414" s="6"/>
      <c r="DU414" s="6"/>
    </row>
    <row r="415" spans="1:125" s="3" customFormat="1">
      <c r="A415" t="s">
        <v>302</v>
      </c>
      <c r="B415" t="s">
        <v>301</v>
      </c>
      <c r="C415" t="s">
        <v>590</v>
      </c>
      <c r="D415" s="1">
        <v>15000</v>
      </c>
      <c r="E415" s="1">
        <v>430.5</v>
      </c>
      <c r="F415" s="1">
        <v>0</v>
      </c>
      <c r="G415" s="1">
        <v>456</v>
      </c>
      <c r="H415" s="1">
        <v>1056.6199999999999</v>
      </c>
      <c r="I415" s="1">
        <f t="shared" si="121"/>
        <v>1943.12</v>
      </c>
      <c r="J415" s="1">
        <f t="shared" si="122"/>
        <v>13056.880000000001</v>
      </c>
      <c r="K415" s="6"/>
      <c r="L415" s="6"/>
      <c r="M415" s="6"/>
      <c r="N415" s="6"/>
      <c r="O415" s="6"/>
      <c r="P415" s="6"/>
      <c r="Q415" s="6"/>
      <c r="R415" s="6"/>
      <c r="S415" s="6"/>
      <c r="T415" s="6"/>
      <c r="U415" s="6"/>
      <c r="V415" s="6"/>
      <c r="W415" s="6"/>
      <c r="X415" s="6"/>
      <c r="Y415" s="6"/>
      <c r="Z415" s="6"/>
      <c r="AA415" s="6"/>
      <c r="AB415" s="6"/>
      <c r="AC415" s="6"/>
      <c r="AD415" s="6"/>
      <c r="AE415" s="6"/>
      <c r="AF415" s="6"/>
      <c r="AG415" s="6"/>
      <c r="AH415" s="6"/>
      <c r="AI415" s="6"/>
      <c r="AJ415" s="6"/>
      <c r="AK415" s="6"/>
      <c r="AL415" s="6"/>
      <c r="AM415" s="6"/>
      <c r="AN415" s="6"/>
      <c r="AO415" s="6"/>
      <c r="AP415" s="6"/>
      <c r="AQ415" s="6"/>
      <c r="AR415" s="6"/>
      <c r="AS415" s="6"/>
      <c r="AT415" s="6"/>
      <c r="AU415" s="6"/>
      <c r="AV415" s="6"/>
      <c r="AW415" s="6"/>
      <c r="AX415" s="6"/>
      <c r="AY415" s="6"/>
      <c r="AZ415" s="6"/>
      <c r="BA415" s="6"/>
      <c r="BB415" s="6"/>
      <c r="BC415" s="6"/>
      <c r="BD415" s="6"/>
      <c r="BE415" s="6"/>
      <c r="BF415" s="6"/>
      <c r="BG415" s="6"/>
      <c r="BH415" s="6"/>
      <c r="BI415" s="6"/>
      <c r="BJ415" s="6"/>
      <c r="BK415" s="6"/>
      <c r="BL415" s="6"/>
      <c r="BM415" s="6"/>
      <c r="BN415" s="6"/>
      <c r="BO415" s="6"/>
      <c r="BP415" s="6"/>
      <c r="BQ415" s="6"/>
      <c r="BR415" s="6"/>
      <c r="BS415" s="6"/>
      <c r="BT415" s="6"/>
      <c r="BU415" s="6"/>
      <c r="BV415" s="6"/>
      <c r="BW415" s="6"/>
      <c r="BX415" s="6"/>
      <c r="BY415" s="6"/>
      <c r="BZ415" s="6"/>
      <c r="CA415" s="6"/>
      <c r="CB415" s="6"/>
      <c r="CC415" s="6"/>
      <c r="CD415" s="6"/>
      <c r="CE415" s="6"/>
      <c r="CF415" s="6"/>
      <c r="CG415" s="6"/>
      <c r="CH415" s="6"/>
      <c r="CI415" s="6"/>
      <c r="CJ415" s="6"/>
      <c r="CK415" s="6"/>
      <c r="CL415" s="6"/>
      <c r="CM415" s="6"/>
      <c r="CN415" s="6"/>
      <c r="CO415" s="6"/>
      <c r="CP415" s="6"/>
      <c r="CQ415" s="6"/>
      <c r="CR415" s="6"/>
      <c r="CS415" s="6"/>
      <c r="CT415" s="6"/>
      <c r="CU415" s="6"/>
      <c r="CV415" s="6"/>
      <c r="CW415" s="6"/>
      <c r="CX415" s="6"/>
      <c r="CY415" s="6"/>
      <c r="CZ415" s="6"/>
      <c r="DA415" s="6"/>
      <c r="DB415" s="6"/>
      <c r="DC415" s="6"/>
      <c r="DD415" s="6"/>
      <c r="DE415" s="6"/>
      <c r="DF415" s="6"/>
      <c r="DG415" s="6"/>
      <c r="DH415" s="6"/>
      <c r="DI415" s="6"/>
      <c r="DJ415" s="6"/>
      <c r="DK415" s="6"/>
      <c r="DL415" s="6"/>
      <c r="DM415" s="6"/>
      <c r="DN415" s="6"/>
      <c r="DO415" s="6"/>
      <c r="DP415" s="6"/>
      <c r="DQ415" s="6"/>
      <c r="DR415" s="6"/>
      <c r="DS415" s="6"/>
      <c r="DT415" s="6"/>
      <c r="DU415" s="6"/>
    </row>
    <row r="416" spans="1:125" s="3" customFormat="1">
      <c r="A416" t="s">
        <v>303</v>
      </c>
      <c r="B416" t="s">
        <v>106</v>
      </c>
      <c r="C416" t="s">
        <v>593</v>
      </c>
      <c r="D416" s="1">
        <v>8167.7</v>
      </c>
      <c r="E416" s="1">
        <v>234.41</v>
      </c>
      <c r="F416" s="1">
        <v>0</v>
      </c>
      <c r="G416" s="1">
        <v>248.3</v>
      </c>
      <c r="H416" s="1">
        <v>25</v>
      </c>
      <c r="I416" s="1">
        <f t="shared" si="121"/>
        <v>507.71000000000004</v>
      </c>
      <c r="J416" s="1">
        <f t="shared" si="122"/>
        <v>7659.99</v>
      </c>
      <c r="K416" s="6"/>
      <c r="L416" s="6"/>
      <c r="M416" s="6"/>
      <c r="N416" s="6"/>
      <c r="O416" s="6"/>
      <c r="P416" s="6"/>
      <c r="Q416" s="6"/>
      <c r="R416" s="6"/>
      <c r="S416" s="6"/>
      <c r="T416" s="6"/>
      <c r="U416" s="6"/>
      <c r="V416" s="6"/>
      <c r="W416" s="6"/>
      <c r="X416" s="6"/>
      <c r="Y416" s="6"/>
      <c r="Z416" s="6"/>
      <c r="AA416" s="6"/>
      <c r="AB416" s="6"/>
      <c r="AC416" s="6"/>
      <c r="AD416" s="6"/>
      <c r="AE416" s="6"/>
      <c r="AF416" s="6"/>
      <c r="AG416" s="6"/>
      <c r="AH416" s="6"/>
      <c r="AI416" s="6"/>
      <c r="AJ416" s="6"/>
      <c r="AK416" s="6"/>
      <c r="AL416" s="6"/>
      <c r="AM416" s="6"/>
      <c r="AN416" s="6"/>
      <c r="AO416" s="6"/>
      <c r="AP416" s="6"/>
      <c r="AQ416" s="6"/>
      <c r="AR416" s="6"/>
      <c r="AS416" s="6"/>
      <c r="AT416" s="6"/>
      <c r="AU416" s="6"/>
      <c r="AV416" s="6"/>
      <c r="AW416" s="6"/>
      <c r="AX416" s="6"/>
      <c r="AY416" s="6"/>
      <c r="AZ416" s="6"/>
      <c r="BA416" s="6"/>
      <c r="BB416" s="6"/>
      <c r="BC416" s="6"/>
      <c r="BD416" s="6"/>
      <c r="BE416" s="6"/>
      <c r="BF416" s="6"/>
      <c r="BG416" s="6"/>
      <c r="BH416" s="6"/>
      <c r="BI416" s="6"/>
      <c r="BJ416" s="6"/>
      <c r="BK416" s="6"/>
      <c r="BL416" s="6"/>
      <c r="BM416" s="6"/>
      <c r="BN416" s="6"/>
      <c r="BO416" s="6"/>
      <c r="BP416" s="6"/>
      <c r="BQ416" s="6"/>
      <c r="BR416" s="6"/>
      <c r="BS416" s="6"/>
      <c r="BT416" s="6"/>
      <c r="BU416" s="6"/>
      <c r="BV416" s="6"/>
      <c r="BW416" s="6"/>
      <c r="BX416" s="6"/>
      <c r="BY416" s="6"/>
      <c r="BZ416" s="6"/>
      <c r="CA416" s="6"/>
      <c r="CB416" s="6"/>
      <c r="CC416" s="6"/>
      <c r="CD416" s="6"/>
      <c r="CE416" s="6"/>
      <c r="CF416" s="6"/>
      <c r="CG416" s="6"/>
      <c r="CH416" s="6"/>
      <c r="CI416" s="6"/>
      <c r="CJ416" s="6"/>
      <c r="CK416" s="6"/>
      <c r="CL416" s="6"/>
      <c r="CM416" s="6"/>
      <c r="CN416" s="6"/>
      <c r="CO416" s="6"/>
      <c r="CP416" s="6"/>
      <c r="CQ416" s="6"/>
      <c r="CR416" s="6"/>
      <c r="CS416" s="6"/>
      <c r="CT416" s="6"/>
      <c r="CU416" s="6"/>
      <c r="CV416" s="6"/>
      <c r="CW416" s="6"/>
      <c r="CX416" s="6"/>
      <c r="CY416" s="6"/>
      <c r="CZ416" s="6"/>
      <c r="DA416" s="6"/>
      <c r="DB416" s="6"/>
      <c r="DC416" s="6"/>
      <c r="DD416" s="6"/>
      <c r="DE416" s="6"/>
      <c r="DF416" s="6"/>
      <c r="DG416" s="6"/>
      <c r="DH416" s="6"/>
      <c r="DI416" s="6"/>
      <c r="DJ416" s="6"/>
      <c r="DK416" s="6"/>
      <c r="DL416" s="6"/>
      <c r="DM416" s="6"/>
      <c r="DN416" s="6"/>
      <c r="DO416" s="6"/>
      <c r="DP416" s="6"/>
      <c r="DQ416" s="6"/>
      <c r="DR416" s="6"/>
      <c r="DS416" s="6"/>
      <c r="DT416" s="6"/>
      <c r="DU416" s="6"/>
    </row>
    <row r="417" spans="1:125" s="3" customFormat="1">
      <c r="A417" t="s">
        <v>304</v>
      </c>
      <c r="B417" t="s">
        <v>301</v>
      </c>
      <c r="C417" t="s">
        <v>593</v>
      </c>
      <c r="D417" s="1">
        <v>23000</v>
      </c>
      <c r="E417" s="1">
        <v>660.1</v>
      </c>
      <c r="F417" s="1">
        <v>0</v>
      </c>
      <c r="G417" s="1">
        <v>699.2</v>
      </c>
      <c r="H417" s="1">
        <v>25</v>
      </c>
      <c r="I417" s="1">
        <f t="shared" si="121"/>
        <v>1384.3000000000002</v>
      </c>
      <c r="J417" s="1">
        <f t="shared" si="122"/>
        <v>21615.7</v>
      </c>
      <c r="K417" s="6"/>
      <c r="L417" s="6"/>
      <c r="M417" s="6"/>
      <c r="N417" s="6"/>
      <c r="O417" s="6"/>
      <c r="P417" s="6"/>
      <c r="Q417" s="6"/>
      <c r="R417" s="6"/>
      <c r="S417" s="6"/>
      <c r="T417" s="6"/>
      <c r="U417" s="6"/>
      <c r="V417" s="6"/>
      <c r="W417" s="6"/>
      <c r="X417" s="6"/>
      <c r="Y417" s="6"/>
      <c r="Z417" s="6"/>
      <c r="AA417" s="6"/>
      <c r="AB417" s="6"/>
      <c r="AC417" s="6"/>
      <c r="AD417" s="6"/>
      <c r="AE417" s="6"/>
      <c r="AF417" s="6"/>
      <c r="AG417" s="6"/>
      <c r="AH417" s="6"/>
      <c r="AI417" s="6"/>
      <c r="AJ417" s="6"/>
      <c r="AK417" s="6"/>
      <c r="AL417" s="6"/>
      <c r="AM417" s="6"/>
      <c r="AN417" s="6"/>
      <c r="AO417" s="6"/>
      <c r="AP417" s="6"/>
      <c r="AQ417" s="6"/>
      <c r="AR417" s="6"/>
      <c r="AS417" s="6"/>
      <c r="AT417" s="6"/>
      <c r="AU417" s="6"/>
      <c r="AV417" s="6"/>
      <c r="AW417" s="6"/>
      <c r="AX417" s="6"/>
      <c r="AY417" s="6"/>
      <c r="AZ417" s="6"/>
      <c r="BA417" s="6"/>
      <c r="BB417" s="6"/>
      <c r="BC417" s="6"/>
      <c r="BD417" s="6"/>
      <c r="BE417" s="6"/>
      <c r="BF417" s="6"/>
      <c r="BG417" s="6"/>
      <c r="BH417" s="6"/>
      <c r="BI417" s="6"/>
      <c r="BJ417" s="6"/>
      <c r="BK417" s="6"/>
      <c r="BL417" s="6"/>
      <c r="BM417" s="6"/>
      <c r="BN417" s="6"/>
      <c r="BO417" s="6"/>
      <c r="BP417" s="6"/>
      <c r="BQ417" s="6"/>
      <c r="BR417" s="6"/>
      <c r="BS417" s="6"/>
      <c r="BT417" s="6"/>
      <c r="BU417" s="6"/>
      <c r="BV417" s="6"/>
      <c r="BW417" s="6"/>
      <c r="BX417" s="6"/>
      <c r="BY417" s="6"/>
      <c r="BZ417" s="6"/>
      <c r="CA417" s="6"/>
      <c r="CB417" s="6"/>
      <c r="CC417" s="6"/>
      <c r="CD417" s="6"/>
      <c r="CE417" s="6"/>
      <c r="CF417" s="6"/>
      <c r="CG417" s="6"/>
      <c r="CH417" s="6"/>
      <c r="CI417" s="6"/>
      <c r="CJ417" s="6"/>
      <c r="CK417" s="6"/>
      <c r="CL417" s="6"/>
      <c r="CM417" s="6"/>
      <c r="CN417" s="6"/>
      <c r="CO417" s="6"/>
      <c r="CP417" s="6"/>
      <c r="CQ417" s="6"/>
      <c r="CR417" s="6"/>
      <c r="CS417" s="6"/>
      <c r="CT417" s="6"/>
      <c r="CU417" s="6"/>
      <c r="CV417" s="6"/>
      <c r="CW417" s="6"/>
      <c r="CX417" s="6"/>
      <c r="CY417" s="6"/>
      <c r="CZ417" s="6"/>
      <c r="DA417" s="6"/>
      <c r="DB417" s="6"/>
      <c r="DC417" s="6"/>
      <c r="DD417" s="6"/>
      <c r="DE417" s="6"/>
      <c r="DF417" s="6"/>
      <c r="DG417" s="6"/>
      <c r="DH417" s="6"/>
      <c r="DI417" s="6"/>
      <c r="DJ417" s="6"/>
      <c r="DK417" s="6"/>
      <c r="DL417" s="6"/>
      <c r="DM417" s="6"/>
      <c r="DN417" s="6"/>
      <c r="DO417" s="6"/>
      <c r="DP417" s="6"/>
      <c r="DQ417" s="6"/>
      <c r="DR417" s="6"/>
      <c r="DS417" s="6"/>
      <c r="DT417" s="6"/>
      <c r="DU417" s="6"/>
    </row>
    <row r="418" spans="1:125" s="3" customFormat="1">
      <c r="A418" t="s">
        <v>307</v>
      </c>
      <c r="B418" t="s">
        <v>308</v>
      </c>
      <c r="C418" t="s">
        <v>593</v>
      </c>
      <c r="D418" s="1">
        <v>15000</v>
      </c>
      <c r="E418" s="1">
        <v>430.5</v>
      </c>
      <c r="F418" s="1">
        <v>0</v>
      </c>
      <c r="G418" s="1">
        <v>456</v>
      </c>
      <c r="H418" s="1">
        <v>25</v>
      </c>
      <c r="I418" s="1">
        <f t="shared" si="121"/>
        <v>911.5</v>
      </c>
      <c r="J418" s="1">
        <f t="shared" si="122"/>
        <v>14088.5</v>
      </c>
      <c r="K418" s="6"/>
      <c r="L418" s="6"/>
      <c r="M418" s="6"/>
      <c r="N418" s="6"/>
      <c r="O418" s="6"/>
      <c r="P418" s="6"/>
      <c r="Q418" s="6"/>
      <c r="R418" s="6"/>
      <c r="S418" s="6"/>
      <c r="T418" s="6"/>
      <c r="U418" s="6"/>
      <c r="V418" s="6"/>
      <c r="W418" s="6"/>
      <c r="X418" s="6"/>
      <c r="Y418" s="6"/>
      <c r="Z418" s="6"/>
      <c r="AA418" s="6"/>
      <c r="AB418" s="6"/>
      <c r="AC418" s="6"/>
      <c r="AD418" s="6"/>
      <c r="AE418" s="6"/>
      <c r="AF418" s="6"/>
      <c r="AG418" s="6"/>
      <c r="AH418" s="6"/>
      <c r="AI418" s="6"/>
      <c r="AJ418" s="6"/>
      <c r="AK418" s="6"/>
      <c r="AL418" s="6"/>
      <c r="AM418" s="6"/>
      <c r="AN418" s="6"/>
      <c r="AO418" s="6"/>
      <c r="AP418" s="6"/>
      <c r="AQ418" s="6"/>
      <c r="AR418" s="6"/>
      <c r="AS418" s="6"/>
      <c r="AT418" s="6"/>
      <c r="AU418" s="6"/>
      <c r="AV418" s="6"/>
      <c r="AW418" s="6"/>
      <c r="AX418" s="6"/>
      <c r="AY418" s="6"/>
      <c r="AZ418" s="6"/>
      <c r="BA418" s="6"/>
      <c r="BB418" s="6"/>
      <c r="BC418" s="6"/>
      <c r="BD418" s="6"/>
      <c r="BE418" s="6"/>
      <c r="BF418" s="6"/>
      <c r="BG418" s="6"/>
      <c r="BH418" s="6"/>
      <c r="BI418" s="6"/>
      <c r="BJ418" s="6"/>
      <c r="BK418" s="6"/>
      <c r="BL418" s="6"/>
      <c r="BM418" s="6"/>
      <c r="BN418" s="6"/>
      <c r="BO418" s="6"/>
      <c r="BP418" s="6"/>
      <c r="BQ418" s="6"/>
      <c r="BR418" s="6"/>
      <c r="BS418" s="6"/>
      <c r="BT418" s="6"/>
      <c r="BU418" s="6"/>
      <c r="BV418" s="6"/>
      <c r="BW418" s="6"/>
      <c r="BX418" s="6"/>
      <c r="BY418" s="6"/>
      <c r="BZ418" s="6"/>
      <c r="CA418" s="6"/>
      <c r="CB418" s="6"/>
      <c r="CC418" s="6"/>
      <c r="CD418" s="6"/>
      <c r="CE418" s="6"/>
      <c r="CF418" s="6"/>
      <c r="CG418" s="6"/>
      <c r="CH418" s="6"/>
      <c r="CI418" s="6"/>
      <c r="CJ418" s="6"/>
      <c r="CK418" s="6"/>
      <c r="CL418" s="6"/>
      <c r="CM418" s="6"/>
      <c r="CN418" s="6"/>
      <c r="CO418" s="6"/>
      <c r="CP418" s="6"/>
      <c r="CQ418" s="6"/>
      <c r="CR418" s="6"/>
      <c r="CS418" s="6"/>
      <c r="CT418" s="6"/>
      <c r="CU418" s="6"/>
      <c r="CV418" s="6"/>
      <c r="CW418" s="6"/>
      <c r="CX418" s="6"/>
      <c r="CY418" s="6"/>
      <c r="CZ418" s="6"/>
      <c r="DA418" s="6"/>
      <c r="DB418" s="6"/>
      <c r="DC418" s="6"/>
      <c r="DD418" s="6"/>
      <c r="DE418" s="6"/>
      <c r="DF418" s="6"/>
      <c r="DG418" s="6"/>
      <c r="DH418" s="6"/>
      <c r="DI418" s="6"/>
      <c r="DJ418" s="6"/>
      <c r="DK418" s="6"/>
      <c r="DL418" s="6"/>
      <c r="DM418" s="6"/>
      <c r="DN418" s="6"/>
      <c r="DO418" s="6"/>
      <c r="DP418" s="6"/>
      <c r="DQ418" s="6"/>
      <c r="DR418" s="6"/>
      <c r="DS418" s="6"/>
      <c r="DT418" s="6"/>
      <c r="DU418" s="6"/>
    </row>
    <row r="419" spans="1:125">
      <c r="A419" t="s">
        <v>309</v>
      </c>
      <c r="B419" t="s">
        <v>23</v>
      </c>
      <c r="C419" t="s">
        <v>590</v>
      </c>
      <c r="D419" s="1">
        <v>18400</v>
      </c>
      <c r="E419" s="1">
        <v>528.08000000000004</v>
      </c>
      <c r="F419" s="1">
        <v>0</v>
      </c>
      <c r="G419" s="1">
        <v>559.36</v>
      </c>
      <c r="H419" s="1">
        <v>125</v>
      </c>
      <c r="I419" s="1">
        <f t="shared" si="121"/>
        <v>1212.44</v>
      </c>
      <c r="J419" s="1">
        <f t="shared" si="122"/>
        <v>17187.560000000001</v>
      </c>
    </row>
    <row r="420" spans="1:125">
      <c r="A420" t="s">
        <v>312</v>
      </c>
      <c r="B420" t="s">
        <v>313</v>
      </c>
      <c r="C420" t="s">
        <v>590</v>
      </c>
      <c r="D420" s="1">
        <v>23000</v>
      </c>
      <c r="E420" s="1">
        <v>660.1</v>
      </c>
      <c r="F420" s="1">
        <v>0</v>
      </c>
      <c r="G420" s="1">
        <v>699.2</v>
      </c>
      <c r="H420" s="1">
        <v>25</v>
      </c>
      <c r="I420" s="1">
        <f t="shared" si="121"/>
        <v>1384.3000000000002</v>
      </c>
      <c r="J420" s="1">
        <f t="shared" si="122"/>
        <v>21615.7</v>
      </c>
    </row>
    <row r="421" spans="1:125">
      <c r="A421" t="s">
        <v>314</v>
      </c>
      <c r="B421" t="s">
        <v>313</v>
      </c>
      <c r="C421" t="s">
        <v>593</v>
      </c>
      <c r="D421" s="1">
        <v>13000</v>
      </c>
      <c r="E421" s="1">
        <v>373.1</v>
      </c>
      <c r="F421" s="1">
        <v>0</v>
      </c>
      <c r="G421" s="1">
        <v>395.2</v>
      </c>
      <c r="H421" s="1">
        <v>25</v>
      </c>
      <c r="I421" s="1">
        <f t="shared" si="121"/>
        <v>793.3</v>
      </c>
      <c r="J421" s="1">
        <f t="shared" si="122"/>
        <v>12206.7</v>
      </c>
    </row>
    <row r="422" spans="1:125">
      <c r="A422" t="s">
        <v>316</v>
      </c>
      <c r="B422" t="s">
        <v>23</v>
      </c>
      <c r="C422" t="s">
        <v>593</v>
      </c>
      <c r="D422" s="1">
        <v>14000</v>
      </c>
      <c r="E422" s="1">
        <v>401.8</v>
      </c>
      <c r="F422" s="1">
        <v>0</v>
      </c>
      <c r="G422" s="1">
        <v>425.6</v>
      </c>
      <c r="H422" s="1">
        <v>75</v>
      </c>
      <c r="I422" s="1">
        <f t="shared" si="121"/>
        <v>902.40000000000009</v>
      </c>
      <c r="J422" s="1">
        <f t="shared" si="122"/>
        <v>13097.6</v>
      </c>
    </row>
    <row r="423" spans="1:125">
      <c r="A423" t="s">
        <v>317</v>
      </c>
      <c r="B423" t="s">
        <v>301</v>
      </c>
      <c r="C423" t="s">
        <v>590</v>
      </c>
      <c r="D423" s="1">
        <v>19000</v>
      </c>
      <c r="E423" s="1">
        <v>545.29999999999995</v>
      </c>
      <c r="F423" s="1">
        <v>0</v>
      </c>
      <c r="G423" s="1">
        <v>577.6</v>
      </c>
      <c r="H423" s="1">
        <v>1056.6199999999999</v>
      </c>
      <c r="I423" s="1">
        <f t="shared" si="121"/>
        <v>2179.52</v>
      </c>
      <c r="J423" s="1">
        <f t="shared" si="122"/>
        <v>16820.48</v>
      </c>
    </row>
    <row r="424" spans="1:125">
      <c r="A424" t="s">
        <v>318</v>
      </c>
      <c r="B424" t="s">
        <v>313</v>
      </c>
      <c r="C424" t="s">
        <v>593</v>
      </c>
      <c r="D424" s="1">
        <v>12100</v>
      </c>
      <c r="E424" s="1">
        <v>347.27</v>
      </c>
      <c r="F424" s="1">
        <v>0</v>
      </c>
      <c r="G424" s="1">
        <v>367.84</v>
      </c>
      <c r="H424" s="1">
        <v>1056.6199999999999</v>
      </c>
      <c r="I424" s="1">
        <f t="shared" si="121"/>
        <v>1771.7299999999998</v>
      </c>
      <c r="J424" s="1">
        <f t="shared" si="122"/>
        <v>10328.27</v>
      </c>
    </row>
    <row r="425" spans="1:125">
      <c r="A425" t="s">
        <v>319</v>
      </c>
      <c r="B425" t="s">
        <v>301</v>
      </c>
      <c r="C425" t="s">
        <v>593</v>
      </c>
      <c r="D425" s="1">
        <v>14000</v>
      </c>
      <c r="E425" s="1">
        <v>401.8</v>
      </c>
      <c r="F425" s="1">
        <v>0</v>
      </c>
      <c r="G425" s="1">
        <v>425.6</v>
      </c>
      <c r="H425" s="1">
        <v>25</v>
      </c>
      <c r="I425" s="1">
        <f t="shared" si="121"/>
        <v>852.40000000000009</v>
      </c>
      <c r="J425" s="1">
        <f t="shared" si="122"/>
        <v>13147.6</v>
      </c>
    </row>
    <row r="426" spans="1:125">
      <c r="A426" t="s">
        <v>320</v>
      </c>
      <c r="B426" t="s">
        <v>308</v>
      </c>
      <c r="C426" t="s">
        <v>593</v>
      </c>
      <c r="D426" s="1">
        <v>13000</v>
      </c>
      <c r="E426" s="1">
        <v>373.1</v>
      </c>
      <c r="F426" s="1">
        <v>0</v>
      </c>
      <c r="G426" s="1">
        <v>395.2</v>
      </c>
      <c r="H426" s="1">
        <v>25</v>
      </c>
      <c r="I426" s="1">
        <f t="shared" si="121"/>
        <v>793.3</v>
      </c>
      <c r="J426" s="1">
        <f t="shared" si="122"/>
        <v>12206.7</v>
      </c>
    </row>
    <row r="427" spans="1:125">
      <c r="A427" t="s">
        <v>321</v>
      </c>
      <c r="B427" t="s">
        <v>301</v>
      </c>
      <c r="C427" t="s">
        <v>590</v>
      </c>
      <c r="D427" s="1">
        <v>17650</v>
      </c>
      <c r="E427" s="1">
        <v>506.56</v>
      </c>
      <c r="F427" s="1">
        <v>0</v>
      </c>
      <c r="G427" s="1">
        <v>536.55999999999995</v>
      </c>
      <c r="H427" s="1">
        <v>25</v>
      </c>
      <c r="I427" s="1">
        <f t="shared" si="121"/>
        <v>1068.1199999999999</v>
      </c>
      <c r="J427" s="1">
        <f t="shared" si="122"/>
        <v>16581.88</v>
      </c>
    </row>
    <row r="428" spans="1:125">
      <c r="A428" t="s">
        <v>322</v>
      </c>
      <c r="B428" t="s">
        <v>301</v>
      </c>
      <c r="C428" t="s">
        <v>593</v>
      </c>
      <c r="D428" s="1">
        <v>16000</v>
      </c>
      <c r="E428" s="1">
        <v>459.2</v>
      </c>
      <c r="F428" s="1">
        <v>0</v>
      </c>
      <c r="G428" s="1">
        <v>486.4</v>
      </c>
      <c r="H428" s="1">
        <v>25</v>
      </c>
      <c r="I428" s="1">
        <f t="shared" si="121"/>
        <v>970.59999999999991</v>
      </c>
      <c r="J428" s="1">
        <f t="shared" si="122"/>
        <v>15029.4</v>
      </c>
    </row>
    <row r="429" spans="1:125">
      <c r="A429" t="s">
        <v>323</v>
      </c>
      <c r="B429" t="s">
        <v>23</v>
      </c>
      <c r="C429" t="s">
        <v>593</v>
      </c>
      <c r="D429" s="1">
        <v>14625</v>
      </c>
      <c r="E429" s="1">
        <v>419.74</v>
      </c>
      <c r="F429" s="1">
        <v>0</v>
      </c>
      <c r="G429" s="1">
        <v>444.6</v>
      </c>
      <c r="H429" s="1">
        <v>25</v>
      </c>
      <c r="I429" s="1">
        <f t="shared" si="121"/>
        <v>889.34</v>
      </c>
      <c r="J429" s="1">
        <f t="shared" si="122"/>
        <v>13735.66</v>
      </c>
    </row>
    <row r="430" spans="1:125">
      <c r="A430" t="s">
        <v>324</v>
      </c>
      <c r="B430" t="s">
        <v>267</v>
      </c>
      <c r="C430" t="s">
        <v>593</v>
      </c>
      <c r="D430" s="1">
        <v>12100</v>
      </c>
      <c r="E430" s="1">
        <v>347.27</v>
      </c>
      <c r="F430" s="1">
        <v>0</v>
      </c>
      <c r="G430" s="1">
        <v>367.84</v>
      </c>
      <c r="H430" s="1">
        <v>25</v>
      </c>
      <c r="I430" s="1">
        <f t="shared" si="121"/>
        <v>740.1099999999999</v>
      </c>
      <c r="J430" s="1">
        <f t="shared" si="122"/>
        <v>11359.89</v>
      </c>
    </row>
    <row r="431" spans="1:125">
      <c r="A431" t="s">
        <v>326</v>
      </c>
      <c r="B431" t="s">
        <v>136</v>
      </c>
      <c r="C431" t="s">
        <v>593</v>
      </c>
      <c r="D431" s="1">
        <v>9500</v>
      </c>
      <c r="E431" s="1">
        <v>272.64999999999998</v>
      </c>
      <c r="F431" s="1">
        <v>0</v>
      </c>
      <c r="G431" s="1">
        <v>288.8</v>
      </c>
      <c r="H431" s="1">
        <v>25</v>
      </c>
      <c r="I431" s="1">
        <f t="shared" si="121"/>
        <v>586.45000000000005</v>
      </c>
      <c r="J431" s="1">
        <f t="shared" si="122"/>
        <v>8913.5499999999993</v>
      </c>
    </row>
    <row r="432" spans="1:125">
      <c r="A432" t="s">
        <v>327</v>
      </c>
      <c r="B432" t="s">
        <v>136</v>
      </c>
      <c r="C432" t="s">
        <v>593</v>
      </c>
      <c r="D432" s="1">
        <v>9500</v>
      </c>
      <c r="E432" s="1">
        <v>272.64999999999998</v>
      </c>
      <c r="F432" s="1">
        <v>0</v>
      </c>
      <c r="G432" s="1">
        <v>288.8</v>
      </c>
      <c r="H432" s="1">
        <v>125</v>
      </c>
      <c r="I432" s="1">
        <f t="shared" si="121"/>
        <v>686.45</v>
      </c>
      <c r="J432" s="1">
        <f t="shared" si="122"/>
        <v>8813.5499999999993</v>
      </c>
    </row>
    <row r="433" spans="1:10">
      <c r="A433" t="s">
        <v>329</v>
      </c>
      <c r="B433" t="s">
        <v>308</v>
      </c>
      <c r="C433" t="s">
        <v>593</v>
      </c>
      <c r="D433" s="1">
        <v>12100</v>
      </c>
      <c r="E433" s="1">
        <v>347.27</v>
      </c>
      <c r="F433" s="1">
        <v>0</v>
      </c>
      <c r="G433" s="1">
        <v>367.84</v>
      </c>
      <c r="H433" s="1">
        <v>25</v>
      </c>
      <c r="I433" s="1">
        <f t="shared" si="121"/>
        <v>740.1099999999999</v>
      </c>
      <c r="J433" s="1">
        <f t="shared" si="122"/>
        <v>11359.89</v>
      </c>
    </row>
    <row r="434" spans="1:10">
      <c r="A434" t="s">
        <v>330</v>
      </c>
      <c r="B434" t="s">
        <v>488</v>
      </c>
      <c r="C434" t="s">
        <v>590</v>
      </c>
      <c r="D434" s="1">
        <v>34750</v>
      </c>
      <c r="E434" s="1">
        <v>997.33</v>
      </c>
      <c r="F434" s="1">
        <v>0</v>
      </c>
      <c r="G434" s="1">
        <v>1056.4000000000001</v>
      </c>
      <c r="H434" s="1">
        <v>165</v>
      </c>
      <c r="I434" s="1">
        <f t="shared" si="121"/>
        <v>2218.73</v>
      </c>
      <c r="J434" s="1">
        <f t="shared" si="122"/>
        <v>32531.27</v>
      </c>
    </row>
    <row r="435" spans="1:10">
      <c r="A435" t="s">
        <v>333</v>
      </c>
      <c r="B435" t="s">
        <v>23</v>
      </c>
      <c r="C435" t="s">
        <v>593</v>
      </c>
      <c r="D435" s="1">
        <v>14000</v>
      </c>
      <c r="E435" s="1">
        <v>401.8</v>
      </c>
      <c r="F435" s="1">
        <v>0</v>
      </c>
      <c r="G435" s="1">
        <v>425.6</v>
      </c>
      <c r="H435" s="1">
        <v>25</v>
      </c>
      <c r="I435" s="1">
        <f t="shared" si="121"/>
        <v>852.40000000000009</v>
      </c>
      <c r="J435" s="1">
        <f t="shared" si="122"/>
        <v>13147.6</v>
      </c>
    </row>
    <row r="436" spans="1:10">
      <c r="A436" t="s">
        <v>334</v>
      </c>
      <c r="B436" t="s">
        <v>308</v>
      </c>
      <c r="C436" t="s">
        <v>593</v>
      </c>
      <c r="D436" s="1">
        <v>12100</v>
      </c>
      <c r="E436" s="1">
        <v>347.27</v>
      </c>
      <c r="F436" s="1">
        <v>0</v>
      </c>
      <c r="G436" s="1">
        <v>367.84</v>
      </c>
      <c r="H436" s="1">
        <v>25</v>
      </c>
      <c r="I436" s="1">
        <f t="shared" si="121"/>
        <v>740.1099999999999</v>
      </c>
      <c r="J436" s="1">
        <f t="shared" si="122"/>
        <v>11359.89</v>
      </c>
    </row>
    <row r="437" spans="1:10">
      <c r="A437" t="s">
        <v>335</v>
      </c>
      <c r="B437" t="s">
        <v>23</v>
      </c>
      <c r="C437" t="s">
        <v>593</v>
      </c>
      <c r="D437" s="1">
        <v>14000</v>
      </c>
      <c r="E437" s="1">
        <v>401.8</v>
      </c>
      <c r="F437" s="1">
        <v>0</v>
      </c>
      <c r="G437" s="1">
        <v>425.6</v>
      </c>
      <c r="H437" s="1">
        <v>1056.6199999999999</v>
      </c>
      <c r="I437" s="1">
        <f t="shared" si="121"/>
        <v>1884.02</v>
      </c>
      <c r="J437" s="1">
        <f t="shared" si="122"/>
        <v>12115.98</v>
      </c>
    </row>
    <row r="438" spans="1:10">
      <c r="A438" t="s">
        <v>336</v>
      </c>
      <c r="B438" t="s">
        <v>23</v>
      </c>
      <c r="C438" t="s">
        <v>593</v>
      </c>
      <c r="D438" s="1">
        <v>16000</v>
      </c>
      <c r="E438" s="1">
        <v>459.2</v>
      </c>
      <c r="F438" s="1">
        <v>0</v>
      </c>
      <c r="G438" s="1">
        <v>486.4</v>
      </c>
      <c r="H438" s="1">
        <v>25</v>
      </c>
      <c r="I438" s="1">
        <f t="shared" si="121"/>
        <v>970.59999999999991</v>
      </c>
      <c r="J438" s="1">
        <f t="shared" si="122"/>
        <v>15029.4</v>
      </c>
    </row>
    <row r="439" spans="1:10">
      <c r="A439" t="s">
        <v>337</v>
      </c>
      <c r="B439" t="s">
        <v>308</v>
      </c>
      <c r="C439" t="s">
        <v>593</v>
      </c>
      <c r="D439" s="1">
        <v>15500</v>
      </c>
      <c r="E439" s="1">
        <v>444.85</v>
      </c>
      <c r="F439" s="1">
        <v>0</v>
      </c>
      <c r="G439" s="1">
        <v>471.2</v>
      </c>
      <c r="H439" s="1">
        <v>25</v>
      </c>
      <c r="I439" s="1">
        <f t="shared" si="121"/>
        <v>941.05</v>
      </c>
      <c r="J439" s="1">
        <f t="shared" si="122"/>
        <v>14558.95</v>
      </c>
    </row>
    <row r="440" spans="1:10">
      <c r="A440" t="s">
        <v>338</v>
      </c>
      <c r="B440" t="s">
        <v>308</v>
      </c>
      <c r="C440" t="s">
        <v>593</v>
      </c>
      <c r="D440" s="1">
        <v>13800</v>
      </c>
      <c r="E440" s="1">
        <v>396.06</v>
      </c>
      <c r="F440" s="1">
        <v>0</v>
      </c>
      <c r="G440" s="1">
        <v>419.52</v>
      </c>
      <c r="H440" s="1">
        <v>25</v>
      </c>
      <c r="I440" s="1">
        <f t="shared" si="121"/>
        <v>840.57999999999993</v>
      </c>
      <c r="J440" s="1">
        <f t="shared" si="122"/>
        <v>12959.42</v>
      </c>
    </row>
    <row r="441" spans="1:10">
      <c r="A441" t="s">
        <v>339</v>
      </c>
      <c r="B441" t="s">
        <v>301</v>
      </c>
      <c r="C441" t="s">
        <v>593</v>
      </c>
      <c r="D441" s="1">
        <v>15000</v>
      </c>
      <c r="E441" s="1">
        <v>430.5</v>
      </c>
      <c r="F441" s="1">
        <v>0</v>
      </c>
      <c r="G441" s="1">
        <v>456</v>
      </c>
      <c r="H441" s="1">
        <v>2088.2399999999998</v>
      </c>
      <c r="I441" s="1">
        <f t="shared" si="121"/>
        <v>2974.74</v>
      </c>
      <c r="J441" s="1">
        <f t="shared" si="122"/>
        <v>12025.26</v>
      </c>
    </row>
    <row r="442" spans="1:10">
      <c r="A442" t="s">
        <v>340</v>
      </c>
      <c r="B442" t="s">
        <v>301</v>
      </c>
      <c r="C442" t="s">
        <v>593</v>
      </c>
      <c r="D442" s="1">
        <v>15000</v>
      </c>
      <c r="E442" s="1">
        <v>430.5</v>
      </c>
      <c r="F442" s="1">
        <v>0</v>
      </c>
      <c r="G442" s="1">
        <v>456</v>
      </c>
      <c r="H442" s="1">
        <v>25</v>
      </c>
      <c r="I442" s="1">
        <f t="shared" si="121"/>
        <v>911.5</v>
      </c>
      <c r="J442" s="1">
        <f t="shared" si="122"/>
        <v>14088.5</v>
      </c>
    </row>
    <row r="443" spans="1:10">
      <c r="A443" t="s">
        <v>342</v>
      </c>
      <c r="B443" t="s">
        <v>313</v>
      </c>
      <c r="C443" t="s">
        <v>593</v>
      </c>
      <c r="D443" s="1">
        <v>13000</v>
      </c>
      <c r="E443" s="1">
        <v>373.1</v>
      </c>
      <c r="F443" s="1">
        <v>0</v>
      </c>
      <c r="G443" s="1">
        <v>395.2</v>
      </c>
      <c r="H443" s="1">
        <v>1056.6199999999999</v>
      </c>
      <c r="I443" s="1">
        <f t="shared" si="121"/>
        <v>1824.9199999999998</v>
      </c>
      <c r="J443" s="1">
        <f t="shared" si="122"/>
        <v>11175.08</v>
      </c>
    </row>
    <row r="444" spans="1:10">
      <c r="A444" t="s">
        <v>343</v>
      </c>
      <c r="B444" t="s">
        <v>301</v>
      </c>
      <c r="C444" t="s">
        <v>590</v>
      </c>
      <c r="D444" s="1">
        <v>16500</v>
      </c>
      <c r="E444" s="1">
        <v>473.55</v>
      </c>
      <c r="F444" s="1">
        <v>0</v>
      </c>
      <c r="G444" s="1">
        <v>501.6</v>
      </c>
      <c r="H444" s="1">
        <v>25</v>
      </c>
      <c r="I444" s="1">
        <f t="shared" si="121"/>
        <v>1000.1500000000001</v>
      </c>
      <c r="J444" s="1">
        <f t="shared" si="122"/>
        <v>15499.85</v>
      </c>
    </row>
    <row r="445" spans="1:10">
      <c r="A445" t="s">
        <v>344</v>
      </c>
      <c r="B445" t="s">
        <v>23</v>
      </c>
      <c r="C445" t="s">
        <v>593</v>
      </c>
      <c r="D445" s="1">
        <v>14150</v>
      </c>
      <c r="E445" s="1">
        <v>406.11</v>
      </c>
      <c r="F445" s="1">
        <v>0</v>
      </c>
      <c r="G445" s="1">
        <v>430.16</v>
      </c>
      <c r="H445" s="1">
        <v>25</v>
      </c>
      <c r="I445" s="1">
        <f t="shared" si="121"/>
        <v>861.27</v>
      </c>
      <c r="J445" s="1">
        <f t="shared" si="122"/>
        <v>13288.73</v>
      </c>
    </row>
    <row r="446" spans="1:10">
      <c r="A446" t="s">
        <v>345</v>
      </c>
      <c r="B446" t="s">
        <v>267</v>
      </c>
      <c r="C446" t="s">
        <v>593</v>
      </c>
      <c r="D446" s="1">
        <v>14000</v>
      </c>
      <c r="E446" s="1">
        <v>401.8</v>
      </c>
      <c r="F446" s="1">
        <v>0</v>
      </c>
      <c r="G446" s="1">
        <v>425.6</v>
      </c>
      <c r="H446" s="1">
        <v>1056.6199999999999</v>
      </c>
      <c r="I446" s="1">
        <f t="shared" si="121"/>
        <v>1884.02</v>
      </c>
      <c r="J446" s="1">
        <f t="shared" si="122"/>
        <v>12115.98</v>
      </c>
    </row>
    <row r="447" spans="1:10">
      <c r="A447" t="s">
        <v>346</v>
      </c>
      <c r="B447" t="s">
        <v>23</v>
      </c>
      <c r="C447" t="s">
        <v>593</v>
      </c>
      <c r="D447" s="1">
        <v>16000</v>
      </c>
      <c r="E447" s="1">
        <v>459.2</v>
      </c>
      <c r="F447" s="1">
        <v>0</v>
      </c>
      <c r="G447" s="1">
        <v>486.4</v>
      </c>
      <c r="H447" s="1">
        <v>25</v>
      </c>
      <c r="I447" s="1">
        <f t="shared" si="121"/>
        <v>970.59999999999991</v>
      </c>
      <c r="J447" s="1">
        <f t="shared" si="122"/>
        <v>15029.4</v>
      </c>
    </row>
    <row r="448" spans="1:10">
      <c r="A448" t="s">
        <v>347</v>
      </c>
      <c r="B448" t="s">
        <v>136</v>
      </c>
      <c r="C448" t="s">
        <v>590</v>
      </c>
      <c r="D448" s="1">
        <v>9500</v>
      </c>
      <c r="E448" s="1">
        <v>272.64999999999998</v>
      </c>
      <c r="F448" s="1">
        <v>0</v>
      </c>
      <c r="G448" s="1">
        <v>288.8</v>
      </c>
      <c r="H448" s="1">
        <v>25</v>
      </c>
      <c r="I448" s="1">
        <f t="shared" si="121"/>
        <v>586.45000000000005</v>
      </c>
      <c r="J448" s="1">
        <f t="shared" si="122"/>
        <v>8913.5499999999993</v>
      </c>
    </row>
    <row r="449" spans="1:125">
      <c r="A449" t="s">
        <v>348</v>
      </c>
      <c r="B449" t="s">
        <v>308</v>
      </c>
      <c r="C449" t="s">
        <v>593</v>
      </c>
      <c r="D449" s="1">
        <v>12100</v>
      </c>
      <c r="E449" s="1">
        <v>347.27</v>
      </c>
      <c r="F449" s="1">
        <v>0</v>
      </c>
      <c r="G449" s="1">
        <v>367.84</v>
      </c>
      <c r="H449" s="1">
        <v>25</v>
      </c>
      <c r="I449" s="1">
        <f t="shared" si="121"/>
        <v>740.1099999999999</v>
      </c>
      <c r="J449" s="1">
        <f t="shared" si="122"/>
        <v>11359.89</v>
      </c>
    </row>
    <row r="450" spans="1:125">
      <c r="A450" t="s">
        <v>349</v>
      </c>
      <c r="B450" t="s">
        <v>23</v>
      </c>
      <c r="C450" t="s">
        <v>593</v>
      </c>
      <c r="D450" s="1">
        <v>15500</v>
      </c>
      <c r="E450" s="1">
        <v>444.85</v>
      </c>
      <c r="F450" s="1">
        <v>0</v>
      </c>
      <c r="G450" s="1">
        <v>471.2</v>
      </c>
      <c r="H450" s="1">
        <v>6525</v>
      </c>
      <c r="I450" s="1">
        <f t="shared" si="121"/>
        <v>7441.05</v>
      </c>
      <c r="J450" s="1">
        <f t="shared" si="122"/>
        <v>8058.95</v>
      </c>
    </row>
    <row r="451" spans="1:125">
      <c r="A451" t="s">
        <v>350</v>
      </c>
      <c r="B451" t="s">
        <v>308</v>
      </c>
      <c r="C451" t="s">
        <v>593</v>
      </c>
      <c r="D451" s="1">
        <v>14000</v>
      </c>
      <c r="E451" s="1">
        <v>401.8</v>
      </c>
      <c r="F451" s="1">
        <v>0</v>
      </c>
      <c r="G451" s="1">
        <v>425.6</v>
      </c>
      <c r="H451" s="1">
        <v>25</v>
      </c>
      <c r="I451" s="1">
        <f t="shared" si="121"/>
        <v>852.40000000000009</v>
      </c>
      <c r="J451" s="1">
        <f t="shared" si="122"/>
        <v>13147.6</v>
      </c>
    </row>
    <row r="452" spans="1:125">
      <c r="A452" t="s">
        <v>351</v>
      </c>
      <c r="B452" t="s">
        <v>267</v>
      </c>
      <c r="C452" t="s">
        <v>593</v>
      </c>
      <c r="D452" s="1">
        <v>12250</v>
      </c>
      <c r="E452" s="1">
        <v>351.58</v>
      </c>
      <c r="F452" s="1">
        <v>0</v>
      </c>
      <c r="G452" s="1">
        <v>372.4</v>
      </c>
      <c r="H452" s="1">
        <v>25</v>
      </c>
      <c r="I452" s="1">
        <f t="shared" si="121"/>
        <v>748.98</v>
      </c>
      <c r="J452" s="1">
        <f t="shared" si="122"/>
        <v>11501.02</v>
      </c>
    </row>
    <row r="453" spans="1:125">
      <c r="A453" t="s">
        <v>352</v>
      </c>
      <c r="B453" t="s">
        <v>23</v>
      </c>
      <c r="C453" t="s">
        <v>590</v>
      </c>
      <c r="D453" s="1">
        <v>59000</v>
      </c>
      <c r="E453" s="1">
        <v>1693.3</v>
      </c>
      <c r="F453" s="1">
        <v>3092.17</v>
      </c>
      <c r="G453" s="1">
        <v>1793.6</v>
      </c>
      <c r="H453" s="1">
        <v>1056.6199999999999</v>
      </c>
      <c r="I453" s="1">
        <f t="shared" si="121"/>
        <v>7635.69</v>
      </c>
      <c r="J453" s="1">
        <f t="shared" si="122"/>
        <v>51364.31</v>
      </c>
    </row>
    <row r="454" spans="1:125">
      <c r="A454" t="s">
        <v>627</v>
      </c>
      <c r="B454" t="s">
        <v>308</v>
      </c>
      <c r="C454" t="s">
        <v>593</v>
      </c>
      <c r="D454" s="1">
        <v>14000</v>
      </c>
      <c r="E454" s="1">
        <v>401.8</v>
      </c>
      <c r="F454" s="1">
        <v>0</v>
      </c>
      <c r="G454" s="1">
        <v>425.6</v>
      </c>
      <c r="H454" s="1">
        <v>25</v>
      </c>
      <c r="I454" s="1">
        <v>852.4</v>
      </c>
      <c r="J454" s="1">
        <f t="shared" si="122"/>
        <v>13147.6</v>
      </c>
      <c r="K454"/>
      <c r="L454"/>
      <c r="M454"/>
      <c r="N454"/>
      <c r="O454"/>
      <c r="P454"/>
      <c r="Q454"/>
      <c r="R454"/>
      <c r="S454"/>
      <c r="T454"/>
      <c r="U454"/>
      <c r="V454"/>
      <c r="W454"/>
      <c r="X454"/>
      <c r="Y454"/>
      <c r="Z454"/>
      <c r="AA454"/>
      <c r="AB454"/>
      <c r="AC454"/>
      <c r="AD454"/>
      <c r="AE454"/>
      <c r="AF454"/>
      <c r="AG454"/>
      <c r="AH454"/>
      <c r="AI454"/>
      <c r="AJ454"/>
      <c r="AK454"/>
      <c r="AL454"/>
      <c r="AM454"/>
      <c r="AN454"/>
      <c r="AO454"/>
      <c r="AP454"/>
      <c r="AQ454"/>
      <c r="AR454"/>
      <c r="AS454"/>
      <c r="AT454"/>
      <c r="AU454"/>
      <c r="AV454"/>
      <c r="AW454"/>
      <c r="AX454"/>
      <c r="AY454"/>
      <c r="AZ454"/>
      <c r="BA454"/>
      <c r="BB454"/>
      <c r="BC454"/>
      <c r="BD454"/>
      <c r="BE454"/>
      <c r="BF454"/>
      <c r="BG454"/>
      <c r="BH454"/>
      <c r="BI454"/>
      <c r="BJ454"/>
      <c r="BK454"/>
      <c r="BL454"/>
      <c r="BM454"/>
      <c r="BN454"/>
      <c r="BO454"/>
      <c r="BP454"/>
      <c r="BQ454"/>
      <c r="BR454"/>
      <c r="BS454"/>
      <c r="BT454"/>
      <c r="BU454"/>
      <c r="BV454"/>
      <c r="BW454"/>
      <c r="BX454"/>
      <c r="BY454"/>
      <c r="BZ454"/>
      <c r="CA454"/>
      <c r="CB454"/>
      <c r="CC454"/>
      <c r="CD454"/>
      <c r="CE454"/>
      <c r="CF454"/>
      <c r="CG454"/>
      <c r="CH454"/>
      <c r="CI454"/>
      <c r="CJ454"/>
      <c r="CK454"/>
      <c r="CL454"/>
      <c r="CM454"/>
      <c r="CN454"/>
      <c r="CO454"/>
      <c r="CP454"/>
      <c r="CQ454"/>
      <c r="CR454"/>
      <c r="CS454"/>
      <c r="CT454"/>
      <c r="CU454"/>
      <c r="CV454"/>
      <c r="CW454"/>
      <c r="CX454"/>
      <c r="CY454"/>
      <c r="CZ454"/>
      <c r="DA454"/>
      <c r="DB454"/>
      <c r="DC454"/>
      <c r="DD454"/>
      <c r="DE454"/>
      <c r="DF454"/>
      <c r="DG454"/>
      <c r="DH454"/>
      <c r="DI454"/>
      <c r="DJ454"/>
      <c r="DK454"/>
      <c r="DL454"/>
      <c r="DM454"/>
      <c r="DN454"/>
      <c r="DO454"/>
      <c r="DP454"/>
      <c r="DQ454"/>
      <c r="DR454"/>
      <c r="DS454"/>
      <c r="DT454"/>
      <c r="DU454"/>
    </row>
    <row r="455" spans="1:125">
      <c r="A455" t="s">
        <v>626</v>
      </c>
      <c r="B455" t="s">
        <v>308</v>
      </c>
      <c r="C455" t="s">
        <v>593</v>
      </c>
      <c r="D455" s="1">
        <v>14000</v>
      </c>
      <c r="E455" s="1">
        <v>401.8</v>
      </c>
      <c r="F455" s="1">
        <v>0</v>
      </c>
      <c r="G455" s="1">
        <v>425.6</v>
      </c>
      <c r="H455" s="1">
        <v>25</v>
      </c>
      <c r="I455" s="1">
        <v>852.4</v>
      </c>
      <c r="J455" s="1">
        <f t="shared" si="122"/>
        <v>13147.6</v>
      </c>
      <c r="K455"/>
      <c r="L455"/>
      <c r="M455"/>
      <c r="N455"/>
      <c r="O455"/>
      <c r="P455"/>
      <c r="Q455"/>
      <c r="R455"/>
      <c r="S455"/>
      <c r="T455"/>
      <c r="U455"/>
      <c r="V455"/>
      <c r="W455"/>
      <c r="X455"/>
      <c r="Y455"/>
      <c r="Z455"/>
      <c r="AA455"/>
      <c r="AB455"/>
      <c r="AC455"/>
      <c r="AD455"/>
      <c r="AE455"/>
      <c r="AF455"/>
      <c r="AG455"/>
      <c r="AH455"/>
      <c r="AI455"/>
      <c r="AJ455"/>
      <c r="AK455"/>
      <c r="AL455"/>
      <c r="AM455"/>
      <c r="AN455"/>
      <c r="AO455"/>
      <c r="AP455"/>
      <c r="AQ455"/>
      <c r="AR455"/>
      <c r="AS455"/>
      <c r="AT455"/>
      <c r="AU455"/>
      <c r="AV455"/>
      <c r="AW455"/>
      <c r="AX455"/>
      <c r="AY455"/>
      <c r="AZ455"/>
      <c r="BA455"/>
      <c r="BB455"/>
      <c r="BC455"/>
      <c r="BD455"/>
      <c r="BE455"/>
      <c r="BF455"/>
      <c r="BG455"/>
      <c r="BH455"/>
      <c r="BI455"/>
      <c r="BJ455"/>
      <c r="BK455"/>
      <c r="BL455"/>
      <c r="BM455"/>
      <c r="BN455"/>
      <c r="BO455"/>
      <c r="BP455"/>
      <c r="BQ455"/>
      <c r="BR455"/>
      <c r="BS455"/>
      <c r="BT455"/>
      <c r="BU455"/>
      <c r="BV455"/>
      <c r="BW455"/>
      <c r="BX455"/>
      <c r="BY455"/>
      <c r="BZ455"/>
      <c r="CA455"/>
      <c r="CB455"/>
      <c r="CC455"/>
      <c r="CD455"/>
      <c r="CE455"/>
      <c r="CF455"/>
      <c r="CG455"/>
      <c r="CH455"/>
      <c r="CI455"/>
      <c r="CJ455"/>
      <c r="CK455"/>
      <c r="CL455"/>
      <c r="CM455"/>
      <c r="CN455"/>
      <c r="CO455"/>
      <c r="CP455"/>
      <c r="CQ455"/>
      <c r="CR455"/>
      <c r="CS455"/>
      <c r="CT455"/>
      <c r="CU455"/>
      <c r="CV455"/>
      <c r="CW455"/>
      <c r="CX455"/>
      <c r="CY455"/>
      <c r="CZ455"/>
      <c r="DA455"/>
      <c r="DB455"/>
      <c r="DC455"/>
      <c r="DD455"/>
      <c r="DE455"/>
      <c r="DF455"/>
      <c r="DG455"/>
      <c r="DH455"/>
      <c r="DI455"/>
      <c r="DJ455"/>
      <c r="DK455"/>
      <c r="DL455"/>
      <c r="DM455"/>
      <c r="DN455"/>
      <c r="DO455"/>
      <c r="DP455"/>
      <c r="DQ455"/>
      <c r="DR455"/>
      <c r="DS455"/>
      <c r="DT455"/>
      <c r="DU455"/>
    </row>
    <row r="456" spans="1:125">
      <c r="A456" t="s">
        <v>625</v>
      </c>
      <c r="B456" t="s">
        <v>308</v>
      </c>
      <c r="C456" t="s">
        <v>593</v>
      </c>
      <c r="D456" s="1">
        <v>18000</v>
      </c>
      <c r="E456" s="1">
        <v>516.6</v>
      </c>
      <c r="F456" s="1">
        <v>0</v>
      </c>
      <c r="G456" s="1">
        <v>547.20000000000005</v>
      </c>
      <c r="H456" s="1">
        <v>25</v>
      </c>
      <c r="I456" s="1">
        <v>1088.8</v>
      </c>
      <c r="J456" s="1">
        <f t="shared" si="122"/>
        <v>16911.2</v>
      </c>
      <c r="K456"/>
      <c r="L456"/>
      <c r="M456"/>
      <c r="N456"/>
      <c r="O456"/>
      <c r="P456"/>
      <c r="Q456"/>
      <c r="R456"/>
      <c r="S456"/>
      <c r="T456"/>
      <c r="U456"/>
      <c r="V456"/>
      <c r="W456"/>
      <c r="X456"/>
      <c r="Y456"/>
      <c r="Z456"/>
      <c r="AA456"/>
      <c r="AB456"/>
      <c r="AC456"/>
      <c r="AD456"/>
      <c r="AE456"/>
      <c r="AF456"/>
      <c r="AG456"/>
      <c r="AH456"/>
      <c r="AI456"/>
      <c r="AJ456"/>
      <c r="AK456"/>
      <c r="AL456"/>
      <c r="AM456"/>
      <c r="AN456"/>
      <c r="AO456"/>
      <c r="AP456"/>
      <c r="AQ456"/>
      <c r="AR456"/>
      <c r="AS456"/>
      <c r="AT456"/>
      <c r="AU456"/>
      <c r="AV456"/>
      <c r="AW456"/>
      <c r="AX456"/>
      <c r="AY456"/>
      <c r="AZ456"/>
      <c r="BA456"/>
      <c r="BB456"/>
      <c r="BC456"/>
      <c r="BD456"/>
      <c r="BE456"/>
      <c r="BF456"/>
      <c r="BG456"/>
      <c r="BH456"/>
      <c r="BI456"/>
      <c r="BJ456"/>
      <c r="BK456"/>
      <c r="BL456"/>
      <c r="BM456"/>
      <c r="BN456"/>
      <c r="BO456"/>
      <c r="BP456"/>
      <c r="BQ456"/>
      <c r="BR456"/>
      <c r="BS456"/>
      <c r="BT456"/>
      <c r="BU456"/>
      <c r="BV456"/>
      <c r="BW456"/>
      <c r="BX456"/>
      <c r="BY456"/>
      <c r="BZ456"/>
      <c r="CA456"/>
      <c r="CB456"/>
      <c r="CC456"/>
      <c r="CD456"/>
      <c r="CE456"/>
      <c r="CF456"/>
      <c r="CG456"/>
      <c r="CH456"/>
      <c r="CI456"/>
      <c r="CJ456"/>
      <c r="CK456"/>
      <c r="CL456"/>
      <c r="CM456"/>
      <c r="CN456"/>
      <c r="CO456"/>
      <c r="CP456"/>
      <c r="CQ456"/>
      <c r="CR456"/>
      <c r="CS456"/>
      <c r="CT456"/>
      <c r="CU456"/>
      <c r="CV456"/>
      <c r="CW456"/>
      <c r="CX456"/>
      <c r="CY456"/>
      <c r="CZ456"/>
      <c r="DA456"/>
      <c r="DB456"/>
      <c r="DC456"/>
      <c r="DD456"/>
      <c r="DE456"/>
      <c r="DF456"/>
      <c r="DG456"/>
      <c r="DH456"/>
      <c r="DI456"/>
      <c r="DJ456"/>
      <c r="DK456"/>
      <c r="DL456"/>
      <c r="DM456"/>
      <c r="DN456"/>
      <c r="DO456"/>
      <c r="DP456"/>
      <c r="DQ456"/>
      <c r="DR456"/>
      <c r="DS456"/>
      <c r="DT456"/>
      <c r="DU456"/>
    </row>
    <row r="457" spans="1:125">
      <c r="A457" t="s">
        <v>572</v>
      </c>
      <c r="B457" s="12" t="s">
        <v>308</v>
      </c>
      <c r="C457" s="12" t="s">
        <v>593</v>
      </c>
      <c r="D457" s="1">
        <v>12100</v>
      </c>
      <c r="E457" s="1">
        <v>347.27</v>
      </c>
      <c r="F457" s="1">
        <v>0</v>
      </c>
      <c r="G457" s="1">
        <v>367.84</v>
      </c>
      <c r="H457" s="1">
        <v>25</v>
      </c>
      <c r="I457" s="1">
        <v>740.11</v>
      </c>
      <c r="J457" s="1">
        <f t="shared" si="122"/>
        <v>11359.89</v>
      </c>
      <c r="K457"/>
      <c r="L457"/>
      <c r="M457"/>
      <c r="N457"/>
      <c r="O457"/>
      <c r="P457"/>
      <c r="Q457"/>
      <c r="R457"/>
      <c r="S457"/>
      <c r="T457"/>
      <c r="U457"/>
      <c r="V457"/>
      <c r="W457"/>
      <c r="X457"/>
      <c r="Y457"/>
      <c r="Z457"/>
      <c r="AA457"/>
      <c r="AB457"/>
      <c r="AC457"/>
      <c r="AD457"/>
      <c r="AE457"/>
      <c r="AF457"/>
      <c r="AG457"/>
      <c r="AH457"/>
      <c r="AI457"/>
      <c r="AJ457"/>
      <c r="AK457"/>
      <c r="AL457"/>
      <c r="AM457"/>
      <c r="AN457"/>
      <c r="AO457"/>
      <c r="AP457"/>
      <c r="AQ457"/>
      <c r="AR457"/>
      <c r="AS457"/>
      <c r="AT457"/>
      <c r="AU457"/>
      <c r="AV457"/>
      <c r="AW457"/>
      <c r="AX457"/>
      <c r="AY457"/>
      <c r="AZ457"/>
      <c r="BA457"/>
      <c r="BB457"/>
      <c r="BC457"/>
      <c r="BD457"/>
      <c r="BE457"/>
      <c r="BF457"/>
      <c r="BG457"/>
      <c r="BH457"/>
      <c r="BI457"/>
      <c r="BJ457"/>
      <c r="BK457"/>
      <c r="BL457"/>
      <c r="BM457"/>
      <c r="BN457"/>
      <c r="BO457"/>
      <c r="BP457"/>
      <c r="BQ457"/>
      <c r="BR457"/>
      <c r="BS457"/>
      <c r="BT457"/>
      <c r="BU457"/>
      <c r="BV457"/>
      <c r="BW457"/>
      <c r="BX457"/>
      <c r="BY457"/>
      <c r="BZ457"/>
      <c r="CA457"/>
      <c r="CB457"/>
      <c r="CC457"/>
      <c r="CD457"/>
      <c r="CE457"/>
      <c r="CF457"/>
      <c r="CG457"/>
      <c r="CH457"/>
      <c r="CI457"/>
      <c r="CJ457"/>
      <c r="CK457"/>
      <c r="CL457"/>
      <c r="CM457"/>
      <c r="CN457"/>
      <c r="CO457"/>
      <c r="CP457"/>
      <c r="CQ457"/>
      <c r="CR457"/>
      <c r="CS457"/>
      <c r="CT457"/>
      <c r="CU457"/>
      <c r="CV457"/>
      <c r="CW457"/>
      <c r="CX457"/>
      <c r="CY457"/>
      <c r="CZ457"/>
      <c r="DA457"/>
      <c r="DB457"/>
      <c r="DC457"/>
      <c r="DD457"/>
      <c r="DE457"/>
      <c r="DF457"/>
      <c r="DG457"/>
      <c r="DH457"/>
      <c r="DI457"/>
      <c r="DJ457"/>
      <c r="DK457"/>
      <c r="DL457"/>
      <c r="DM457"/>
      <c r="DN457"/>
      <c r="DO457"/>
      <c r="DP457"/>
      <c r="DQ457"/>
      <c r="DR457"/>
      <c r="DS457"/>
      <c r="DT457"/>
      <c r="DU457"/>
    </row>
    <row r="458" spans="1:125">
      <c r="A458" t="s">
        <v>573</v>
      </c>
      <c r="B458" s="12" t="s">
        <v>574</v>
      </c>
      <c r="C458" s="12" t="s">
        <v>593</v>
      </c>
      <c r="D458" s="1">
        <v>20000</v>
      </c>
      <c r="E458" s="1">
        <v>574</v>
      </c>
      <c r="F458" s="1">
        <v>0</v>
      </c>
      <c r="G458" s="1">
        <v>608</v>
      </c>
      <c r="H458" s="1">
        <v>25</v>
      </c>
      <c r="I458" s="1">
        <v>1207</v>
      </c>
      <c r="J458" s="1">
        <f t="shared" si="122"/>
        <v>18793</v>
      </c>
    </row>
    <row r="459" spans="1:125">
      <c r="A459" s="3" t="s">
        <v>18</v>
      </c>
      <c r="B459" s="3">
        <v>48</v>
      </c>
      <c r="C459" s="3"/>
      <c r="D459" s="4">
        <f t="shared" ref="D459:J459" si="123">SUM(D411:D458)</f>
        <v>775892.7</v>
      </c>
      <c r="E459" s="4">
        <f t="shared" si="123"/>
        <v>22268.14</v>
      </c>
      <c r="F459" s="4">
        <f t="shared" si="123"/>
        <v>3092.17</v>
      </c>
      <c r="G459" s="4">
        <f t="shared" si="123"/>
        <v>23587.14</v>
      </c>
      <c r="H459" s="4">
        <f t="shared" si="123"/>
        <v>18406.199999999997</v>
      </c>
      <c r="I459" s="4">
        <f>SUM(I411:I458)</f>
        <v>67353.650000000009</v>
      </c>
      <c r="J459" s="4">
        <f t="shared" si="123"/>
        <v>708539.04999999993</v>
      </c>
    </row>
    <row r="461" spans="1:125">
      <c r="A461" s="11" t="s">
        <v>353</v>
      </c>
      <c r="B461" s="11"/>
      <c r="C461" s="13"/>
      <c r="D461" s="11"/>
      <c r="E461" s="11"/>
      <c r="F461" s="11"/>
      <c r="G461" s="11"/>
      <c r="H461" s="11"/>
      <c r="I461" s="11"/>
      <c r="J461" s="11"/>
    </row>
    <row r="462" spans="1:125">
      <c r="A462" t="s">
        <v>354</v>
      </c>
      <c r="B462" t="s">
        <v>355</v>
      </c>
      <c r="C462" t="s">
        <v>593</v>
      </c>
      <c r="D462" s="1">
        <v>40000</v>
      </c>
      <c r="E462" s="1">
        <v>1148</v>
      </c>
      <c r="F462" s="1">
        <v>287.91000000000003</v>
      </c>
      <c r="G462" s="1">
        <v>1216</v>
      </c>
      <c r="H462" s="1">
        <v>1056.6199999999999</v>
      </c>
      <c r="I462" s="1">
        <f t="shared" ref="I462:I480" si="124">E462+F462+G462+H462</f>
        <v>3708.5299999999997</v>
      </c>
      <c r="J462" s="1">
        <f>+D462-I462</f>
        <v>36291.47</v>
      </c>
    </row>
    <row r="463" spans="1:125">
      <c r="A463" t="s">
        <v>575</v>
      </c>
      <c r="B463" t="s">
        <v>369</v>
      </c>
      <c r="C463" t="s">
        <v>593</v>
      </c>
      <c r="D463" s="1">
        <v>44000</v>
      </c>
      <c r="E463" s="1">
        <v>1262.8</v>
      </c>
      <c r="F463" s="1">
        <v>1007.19</v>
      </c>
      <c r="G463" s="1">
        <v>1337.6</v>
      </c>
      <c r="H463" s="1">
        <v>25</v>
      </c>
      <c r="I463" s="1">
        <f>+E463+F463+G463+H463</f>
        <v>3632.5899999999997</v>
      </c>
      <c r="J463" s="1">
        <f t="shared" ref="J463:J480" si="125">+D463-I463</f>
        <v>40367.410000000003</v>
      </c>
      <c r="K463"/>
      <c r="L463"/>
      <c r="M463"/>
      <c r="N463"/>
      <c r="O463"/>
      <c r="P463"/>
      <c r="Q463"/>
      <c r="R463"/>
      <c r="S463"/>
      <c r="T463"/>
      <c r="U463"/>
      <c r="V463"/>
      <c r="W463"/>
      <c r="X463"/>
      <c r="Y463"/>
      <c r="Z463"/>
      <c r="AA463"/>
      <c r="AB463"/>
      <c r="AC463"/>
      <c r="AD463"/>
      <c r="AE463"/>
      <c r="AF463"/>
      <c r="AG463"/>
      <c r="AH463"/>
      <c r="AI463"/>
      <c r="AJ463"/>
      <c r="AK463"/>
      <c r="AL463"/>
      <c r="AM463"/>
      <c r="AN463"/>
      <c r="AO463"/>
      <c r="AP463"/>
      <c r="AQ463"/>
      <c r="AR463"/>
      <c r="AS463"/>
      <c r="AT463"/>
      <c r="AU463"/>
      <c r="AV463"/>
      <c r="AW463"/>
      <c r="AX463"/>
      <c r="AY463"/>
      <c r="AZ463"/>
      <c r="BA463"/>
      <c r="BB463"/>
      <c r="BC463"/>
      <c r="BD463"/>
      <c r="BE463"/>
      <c r="BF463"/>
      <c r="BG463"/>
      <c r="BH463"/>
      <c r="BI463"/>
      <c r="BJ463"/>
      <c r="BK463"/>
      <c r="BL463"/>
      <c r="BM463"/>
      <c r="BN463"/>
      <c r="BO463"/>
      <c r="BP463"/>
      <c r="BQ463"/>
      <c r="BR463"/>
      <c r="BS463"/>
      <c r="BT463"/>
      <c r="BU463"/>
      <c r="BV463"/>
      <c r="BW463"/>
      <c r="BX463"/>
      <c r="BY463"/>
      <c r="BZ463"/>
      <c r="CA463"/>
      <c r="CB463"/>
      <c r="CC463"/>
      <c r="CD463"/>
      <c r="CE463"/>
      <c r="CF463"/>
      <c r="CG463"/>
      <c r="CH463"/>
      <c r="CI463"/>
      <c r="CJ463"/>
      <c r="CK463"/>
      <c r="CL463"/>
      <c r="CM463"/>
      <c r="CN463"/>
      <c r="CO463"/>
      <c r="CP463"/>
      <c r="CQ463"/>
      <c r="CR463"/>
      <c r="CS463"/>
      <c r="CT463"/>
      <c r="CU463"/>
      <c r="CV463"/>
      <c r="CW463"/>
      <c r="CX463"/>
      <c r="CY463"/>
      <c r="CZ463"/>
      <c r="DA463"/>
      <c r="DB463"/>
      <c r="DC463"/>
      <c r="DD463"/>
      <c r="DE463"/>
      <c r="DF463"/>
      <c r="DG463"/>
      <c r="DH463"/>
      <c r="DI463"/>
      <c r="DJ463"/>
      <c r="DK463"/>
      <c r="DL463"/>
      <c r="DM463"/>
      <c r="DN463"/>
      <c r="DO463"/>
      <c r="DP463"/>
      <c r="DQ463"/>
      <c r="DR463"/>
      <c r="DS463"/>
      <c r="DT463"/>
      <c r="DU463"/>
    </row>
    <row r="464" spans="1:125">
      <c r="A464" t="s">
        <v>576</v>
      </c>
      <c r="B464" t="s">
        <v>23</v>
      </c>
      <c r="C464" t="s">
        <v>593</v>
      </c>
      <c r="D464" s="1">
        <v>58000</v>
      </c>
      <c r="E464" s="1">
        <v>1664.6</v>
      </c>
      <c r="F464" s="1">
        <v>3110.32</v>
      </c>
      <c r="G464" s="1">
        <v>1763.2</v>
      </c>
      <c r="H464" s="1">
        <v>25</v>
      </c>
      <c r="I464" s="1">
        <f t="shared" ref="I464:I468" si="126">E464+F464+G464+H464</f>
        <v>6563.12</v>
      </c>
      <c r="J464" s="1">
        <f t="shared" si="125"/>
        <v>51436.88</v>
      </c>
      <c r="K464"/>
      <c r="L464"/>
      <c r="M464"/>
      <c r="N464"/>
      <c r="O464"/>
      <c r="P464"/>
      <c r="Q464"/>
      <c r="R464"/>
      <c r="S464"/>
      <c r="T464"/>
      <c r="U464"/>
      <c r="V464"/>
      <c r="W464"/>
      <c r="X464"/>
      <c r="Y464"/>
      <c r="Z464"/>
      <c r="AA464"/>
      <c r="AB464"/>
      <c r="AC464"/>
      <c r="AD464"/>
      <c r="AE464"/>
      <c r="AF464"/>
      <c r="AG464"/>
      <c r="AH464"/>
      <c r="AI464"/>
      <c r="AJ464"/>
      <c r="AK464"/>
      <c r="AL464"/>
      <c r="AM464"/>
      <c r="AN464"/>
      <c r="AO464"/>
      <c r="AP464"/>
      <c r="AQ464"/>
      <c r="AR464"/>
      <c r="AS464"/>
      <c r="AT464"/>
      <c r="AU464"/>
      <c r="AV464"/>
      <c r="AW464"/>
      <c r="AX464"/>
      <c r="AY464"/>
      <c r="AZ464"/>
      <c r="BA464"/>
      <c r="BB464"/>
      <c r="BC464"/>
      <c r="BD464"/>
      <c r="BE464"/>
      <c r="BF464"/>
      <c r="BG464"/>
      <c r="BH464"/>
      <c r="BI464"/>
      <c r="BJ464"/>
      <c r="BK464"/>
      <c r="BL464"/>
      <c r="BM464"/>
      <c r="BN464"/>
      <c r="BO464"/>
      <c r="BP464"/>
      <c r="BQ464"/>
      <c r="BR464"/>
      <c r="BS464"/>
      <c r="BT464"/>
      <c r="BU464"/>
      <c r="BV464"/>
      <c r="BW464"/>
      <c r="BX464"/>
      <c r="BY464"/>
      <c r="BZ464"/>
      <c r="CA464"/>
      <c r="CB464"/>
      <c r="CC464"/>
      <c r="CD464"/>
      <c r="CE464"/>
      <c r="CF464"/>
      <c r="CG464"/>
      <c r="CH464"/>
      <c r="CI464"/>
      <c r="CJ464"/>
      <c r="CK464"/>
      <c r="CL464"/>
      <c r="CM464"/>
      <c r="CN464"/>
      <c r="CO464"/>
      <c r="CP464"/>
      <c r="CQ464"/>
      <c r="CR464"/>
      <c r="CS464"/>
      <c r="CT464"/>
      <c r="CU464"/>
      <c r="CV464"/>
      <c r="CW464"/>
      <c r="CX464"/>
      <c r="CY464"/>
      <c r="CZ464"/>
      <c r="DA464"/>
      <c r="DB464"/>
      <c r="DC464"/>
      <c r="DD464"/>
      <c r="DE464"/>
      <c r="DF464"/>
      <c r="DG464"/>
      <c r="DH464"/>
      <c r="DI464"/>
      <c r="DJ464"/>
      <c r="DK464"/>
      <c r="DL464"/>
      <c r="DM464"/>
      <c r="DN464"/>
      <c r="DO464"/>
      <c r="DP464"/>
      <c r="DQ464"/>
      <c r="DR464"/>
      <c r="DS464"/>
      <c r="DT464"/>
      <c r="DU464"/>
    </row>
    <row r="465" spans="1:125">
      <c r="A465" t="s">
        <v>577</v>
      </c>
      <c r="B465" t="s">
        <v>391</v>
      </c>
      <c r="C465" t="s">
        <v>593</v>
      </c>
      <c r="D465" s="1">
        <v>35000</v>
      </c>
      <c r="E465" s="1">
        <v>1004.5</v>
      </c>
      <c r="F465" s="1">
        <v>0</v>
      </c>
      <c r="G465" s="1">
        <v>1064</v>
      </c>
      <c r="H465" s="1">
        <v>25</v>
      </c>
      <c r="I465" s="1">
        <f t="shared" si="126"/>
        <v>2093.5</v>
      </c>
      <c r="J465" s="1">
        <f t="shared" si="125"/>
        <v>32906.5</v>
      </c>
      <c r="K465"/>
      <c r="L465"/>
      <c r="M465"/>
      <c r="N465"/>
      <c r="O465"/>
      <c r="P465"/>
      <c r="Q465"/>
      <c r="R465"/>
      <c r="S465"/>
      <c r="T465"/>
      <c r="U465"/>
      <c r="V465"/>
      <c r="W465"/>
      <c r="X465"/>
      <c r="Y465"/>
      <c r="Z465"/>
      <c r="AA465"/>
      <c r="AB465"/>
      <c r="AC465"/>
      <c r="AD465"/>
      <c r="AE465"/>
      <c r="AF465"/>
      <c r="AG465"/>
      <c r="AH465"/>
      <c r="AI465"/>
      <c r="AJ465"/>
      <c r="AK465"/>
      <c r="AL465"/>
      <c r="AM465"/>
      <c r="AN465"/>
      <c r="AO465"/>
      <c r="AP465"/>
      <c r="AQ465"/>
      <c r="AR465"/>
      <c r="AS465"/>
      <c r="AT465"/>
      <c r="AU465"/>
      <c r="AV465"/>
      <c r="AW465"/>
      <c r="AX465"/>
      <c r="AY465"/>
      <c r="AZ465"/>
      <c r="BA465"/>
      <c r="BB465"/>
      <c r="BC465"/>
      <c r="BD465"/>
      <c r="BE465"/>
      <c r="BF465"/>
      <c r="BG465"/>
      <c r="BH465"/>
      <c r="BI465"/>
      <c r="BJ465"/>
      <c r="BK465"/>
      <c r="BL465"/>
      <c r="BM465"/>
      <c r="BN465"/>
      <c r="BO465"/>
      <c r="BP465"/>
      <c r="BQ465"/>
      <c r="BR465"/>
      <c r="BS465"/>
      <c r="BT465"/>
      <c r="BU465"/>
      <c r="BV465"/>
      <c r="BW465"/>
      <c r="BX465"/>
      <c r="BY465"/>
      <c r="BZ465"/>
      <c r="CA465"/>
      <c r="CB465"/>
      <c r="CC465"/>
      <c r="CD465"/>
      <c r="CE465"/>
      <c r="CF465"/>
      <c r="CG465"/>
      <c r="CH465"/>
      <c r="CI465"/>
      <c r="CJ465"/>
      <c r="CK465"/>
      <c r="CL465"/>
      <c r="CM465"/>
      <c r="CN465"/>
      <c r="CO465"/>
      <c r="CP465"/>
      <c r="CQ465"/>
      <c r="CR465"/>
      <c r="CS465"/>
      <c r="CT465"/>
      <c r="CU465"/>
      <c r="CV465"/>
      <c r="CW465"/>
      <c r="CX465"/>
      <c r="CY465"/>
      <c r="CZ465"/>
      <c r="DA465"/>
      <c r="DB465"/>
      <c r="DC465"/>
      <c r="DD465"/>
      <c r="DE465"/>
      <c r="DF465"/>
      <c r="DG465"/>
      <c r="DH465"/>
      <c r="DI465"/>
      <c r="DJ465"/>
      <c r="DK465"/>
      <c r="DL465"/>
      <c r="DM465"/>
      <c r="DN465"/>
      <c r="DO465"/>
      <c r="DP465"/>
      <c r="DQ465"/>
      <c r="DR465"/>
      <c r="DS465"/>
      <c r="DT465"/>
      <c r="DU465"/>
    </row>
    <row r="466" spans="1:125">
      <c r="A466" t="s">
        <v>578</v>
      </c>
      <c r="B466" t="s">
        <v>391</v>
      </c>
      <c r="C466" t="s">
        <v>593</v>
      </c>
      <c r="D466" s="1">
        <v>35000</v>
      </c>
      <c r="E466" s="1">
        <v>1004.5</v>
      </c>
      <c r="F466" s="1">
        <v>0</v>
      </c>
      <c r="G466" s="1">
        <v>1064</v>
      </c>
      <c r="H466" s="1">
        <v>25</v>
      </c>
      <c r="I466" s="1">
        <f>+E466+F466+G466+H466</f>
        <v>2093.5</v>
      </c>
      <c r="J466" s="1">
        <f t="shared" si="125"/>
        <v>32906.5</v>
      </c>
      <c r="K466"/>
      <c r="L466"/>
      <c r="M466"/>
      <c r="N466"/>
      <c r="O466"/>
      <c r="P466"/>
      <c r="Q466"/>
      <c r="R466"/>
      <c r="S466"/>
      <c r="T466"/>
      <c r="U466"/>
      <c r="V466"/>
      <c r="W466"/>
      <c r="X466"/>
      <c r="Y466"/>
      <c r="Z466"/>
      <c r="AA466"/>
      <c r="AB466"/>
      <c r="AC466"/>
      <c r="AD466"/>
      <c r="AE466"/>
      <c r="AF466"/>
      <c r="AG466"/>
      <c r="AH466"/>
      <c r="AI466"/>
      <c r="AJ466"/>
      <c r="AK466"/>
      <c r="AL466"/>
      <c r="AM466"/>
      <c r="AN466"/>
      <c r="AO466"/>
      <c r="AP466"/>
      <c r="AQ466"/>
      <c r="AR466"/>
      <c r="AS466"/>
      <c r="AT466"/>
      <c r="AU466"/>
      <c r="AV466"/>
      <c r="AW466"/>
      <c r="AX466"/>
      <c r="AY466"/>
      <c r="AZ466"/>
      <c r="BA466"/>
      <c r="BB466"/>
      <c r="BC466"/>
      <c r="BD466"/>
      <c r="BE466"/>
      <c r="BF466"/>
      <c r="BG466"/>
      <c r="BH466"/>
      <c r="BI466"/>
      <c r="BJ466"/>
      <c r="BK466"/>
      <c r="BL466"/>
      <c r="BM466"/>
      <c r="BN466"/>
      <c r="BO466"/>
      <c r="BP466"/>
      <c r="BQ466"/>
      <c r="BR466"/>
      <c r="BS466"/>
      <c r="BT466"/>
      <c r="BU466"/>
      <c r="BV466"/>
      <c r="BW466"/>
      <c r="BX466"/>
      <c r="BY466"/>
      <c r="BZ466"/>
      <c r="CA466"/>
      <c r="CB466"/>
      <c r="CC466"/>
      <c r="CD466"/>
      <c r="CE466"/>
      <c r="CF466"/>
      <c r="CG466"/>
      <c r="CH466"/>
      <c r="CI466"/>
      <c r="CJ466"/>
      <c r="CK466"/>
      <c r="CL466"/>
      <c r="CM466"/>
      <c r="CN466"/>
      <c r="CO466"/>
      <c r="CP466"/>
      <c r="CQ466"/>
      <c r="CR466"/>
      <c r="CS466"/>
      <c r="CT466"/>
      <c r="CU466"/>
      <c r="CV466"/>
      <c r="CW466"/>
      <c r="CX466"/>
      <c r="CY466"/>
      <c r="CZ466"/>
      <c r="DA466"/>
      <c r="DB466"/>
      <c r="DC466"/>
      <c r="DD466"/>
      <c r="DE466"/>
      <c r="DF466"/>
      <c r="DG466"/>
      <c r="DH466"/>
      <c r="DI466"/>
      <c r="DJ466"/>
      <c r="DK466"/>
      <c r="DL466"/>
      <c r="DM466"/>
      <c r="DN466"/>
      <c r="DO466"/>
      <c r="DP466"/>
      <c r="DQ466"/>
      <c r="DR466"/>
      <c r="DS466"/>
      <c r="DT466"/>
      <c r="DU466"/>
    </row>
    <row r="467" spans="1:125">
      <c r="A467" t="s">
        <v>579</v>
      </c>
      <c r="B467" t="s">
        <v>106</v>
      </c>
      <c r="C467" t="s">
        <v>593</v>
      </c>
      <c r="D467" s="1">
        <v>32000</v>
      </c>
      <c r="E467" s="1">
        <v>918.4</v>
      </c>
      <c r="F467" s="1">
        <v>0</v>
      </c>
      <c r="G467" s="1">
        <v>972.8</v>
      </c>
      <c r="H467" s="1">
        <v>1156.6199999999999</v>
      </c>
      <c r="I467" s="1">
        <f t="shared" si="126"/>
        <v>3047.8199999999997</v>
      </c>
      <c r="J467" s="1">
        <f t="shared" si="125"/>
        <v>28952.18</v>
      </c>
      <c r="K467"/>
      <c r="L467"/>
      <c r="M467"/>
      <c r="N467"/>
      <c r="O467"/>
      <c r="P467"/>
      <c r="Q467"/>
      <c r="R467"/>
      <c r="S467"/>
      <c r="T467"/>
      <c r="U467"/>
      <c r="V467"/>
      <c r="W467"/>
      <c r="X467"/>
      <c r="Y467"/>
      <c r="Z467"/>
      <c r="AA467"/>
      <c r="AB467"/>
      <c r="AC467"/>
      <c r="AD467"/>
      <c r="AE467"/>
      <c r="AF467"/>
      <c r="AG467"/>
      <c r="AH467"/>
      <c r="AI467"/>
      <c r="AJ467"/>
      <c r="AK467"/>
      <c r="AL467"/>
      <c r="AM467"/>
      <c r="AN467"/>
      <c r="AO467"/>
      <c r="AP467"/>
      <c r="AQ467"/>
      <c r="AR467"/>
      <c r="AS467"/>
      <c r="AT467"/>
      <c r="AU467"/>
      <c r="AV467"/>
      <c r="AW467"/>
      <c r="AX467"/>
      <c r="AY467"/>
      <c r="AZ467"/>
      <c r="BA467"/>
      <c r="BB467"/>
      <c r="BC467"/>
      <c r="BD467"/>
      <c r="BE467"/>
      <c r="BF467"/>
      <c r="BG467"/>
      <c r="BH467"/>
      <c r="BI467"/>
      <c r="BJ467"/>
      <c r="BK467"/>
      <c r="BL467"/>
      <c r="BM467"/>
      <c r="BN467"/>
      <c r="BO467"/>
      <c r="BP467"/>
      <c r="BQ467"/>
      <c r="BR467"/>
      <c r="BS467"/>
      <c r="BT467"/>
      <c r="BU467"/>
      <c r="BV467"/>
      <c r="BW467"/>
      <c r="BX467"/>
      <c r="BY467"/>
      <c r="BZ467"/>
      <c r="CA467"/>
      <c r="CB467"/>
      <c r="CC467"/>
      <c r="CD467"/>
      <c r="CE467"/>
      <c r="CF467"/>
      <c r="CG467"/>
      <c r="CH467"/>
      <c r="CI467"/>
      <c r="CJ467"/>
      <c r="CK467"/>
      <c r="CL467"/>
      <c r="CM467"/>
      <c r="CN467"/>
      <c r="CO467"/>
      <c r="CP467"/>
      <c r="CQ467"/>
      <c r="CR467"/>
      <c r="CS467"/>
      <c r="CT467"/>
      <c r="CU467"/>
      <c r="CV467"/>
      <c r="CW467"/>
      <c r="CX467"/>
      <c r="CY467"/>
      <c r="CZ467"/>
      <c r="DA467"/>
      <c r="DB467"/>
      <c r="DC467"/>
      <c r="DD467"/>
      <c r="DE467"/>
      <c r="DF467"/>
      <c r="DG467"/>
      <c r="DH467"/>
      <c r="DI467"/>
      <c r="DJ467"/>
      <c r="DK467"/>
      <c r="DL467"/>
      <c r="DM467"/>
      <c r="DN467"/>
      <c r="DO467"/>
      <c r="DP467"/>
      <c r="DQ467"/>
      <c r="DR467"/>
      <c r="DS467"/>
      <c r="DT467"/>
      <c r="DU467"/>
    </row>
    <row r="468" spans="1:125">
      <c r="A468" t="s">
        <v>580</v>
      </c>
      <c r="B468" t="s">
        <v>225</v>
      </c>
      <c r="C468" t="s">
        <v>593</v>
      </c>
      <c r="D468" s="1">
        <v>45000</v>
      </c>
      <c r="E468" s="1">
        <v>1291.5</v>
      </c>
      <c r="F468" s="1">
        <v>1148.33</v>
      </c>
      <c r="G468" s="1">
        <v>1368</v>
      </c>
      <c r="H468" s="1">
        <v>25</v>
      </c>
      <c r="I468" s="1">
        <f t="shared" si="126"/>
        <v>3832.83</v>
      </c>
      <c r="J468" s="1">
        <f t="shared" si="125"/>
        <v>41167.17</v>
      </c>
      <c r="K468"/>
      <c r="L468"/>
      <c r="M468"/>
      <c r="N468"/>
      <c r="O468"/>
      <c r="P468"/>
      <c r="Q468"/>
      <c r="R468"/>
      <c r="S468"/>
      <c r="T468"/>
      <c r="U468"/>
      <c r="V468"/>
      <c r="W468"/>
      <c r="X468"/>
      <c r="Y468"/>
      <c r="Z468"/>
      <c r="AA468"/>
      <c r="AB468"/>
      <c r="AC468"/>
      <c r="AD468"/>
      <c r="AE468"/>
      <c r="AF468"/>
      <c r="AG468"/>
      <c r="AH468"/>
      <c r="AI468"/>
      <c r="AJ468"/>
      <c r="AK468"/>
      <c r="AL468"/>
      <c r="AM468"/>
      <c r="AN468"/>
      <c r="AO468"/>
      <c r="AP468"/>
      <c r="AQ468"/>
      <c r="AR468"/>
      <c r="AS468"/>
      <c r="AT468"/>
      <c r="AU468"/>
      <c r="AV468"/>
      <c r="AW468"/>
      <c r="AX468"/>
      <c r="AY468"/>
      <c r="AZ468"/>
      <c r="BA468"/>
      <c r="BB468"/>
      <c r="BC468"/>
      <c r="BD468"/>
      <c r="BE468"/>
      <c r="BF468"/>
      <c r="BG468"/>
      <c r="BH468"/>
      <c r="BI468"/>
      <c r="BJ468"/>
      <c r="BK468"/>
      <c r="BL468"/>
      <c r="BM468"/>
      <c r="BN468"/>
      <c r="BO468"/>
      <c r="BP468"/>
      <c r="BQ468"/>
      <c r="BR468"/>
      <c r="BS468"/>
      <c r="BT468"/>
      <c r="BU468"/>
      <c r="BV468"/>
      <c r="BW468"/>
      <c r="BX468"/>
      <c r="BY468"/>
      <c r="BZ468"/>
      <c r="CA468"/>
      <c r="CB468"/>
      <c r="CC468"/>
      <c r="CD468"/>
      <c r="CE468"/>
      <c r="CF468"/>
      <c r="CG468"/>
      <c r="CH468"/>
      <c r="CI468"/>
      <c r="CJ468"/>
      <c r="CK468"/>
      <c r="CL468"/>
      <c r="CM468"/>
      <c r="CN468"/>
      <c r="CO468"/>
      <c r="CP468"/>
      <c r="CQ468"/>
      <c r="CR468"/>
      <c r="CS468"/>
      <c r="CT468"/>
      <c r="CU468"/>
      <c r="CV468"/>
      <c r="CW468"/>
      <c r="CX468"/>
      <c r="CY468"/>
      <c r="CZ468"/>
      <c r="DA468"/>
      <c r="DB468"/>
      <c r="DC468"/>
      <c r="DD468"/>
      <c r="DE468"/>
      <c r="DF468"/>
      <c r="DG468"/>
      <c r="DH468"/>
      <c r="DI468"/>
      <c r="DJ468"/>
      <c r="DK468"/>
      <c r="DL468"/>
      <c r="DM468"/>
      <c r="DN468"/>
      <c r="DO468"/>
      <c r="DP468"/>
      <c r="DQ468"/>
      <c r="DR468"/>
      <c r="DS468"/>
      <c r="DT468"/>
      <c r="DU468"/>
    </row>
    <row r="469" spans="1:125">
      <c r="A469" t="s">
        <v>8</v>
      </c>
      <c r="B469" t="s">
        <v>635</v>
      </c>
      <c r="C469" t="s">
        <v>593</v>
      </c>
      <c r="D469" s="1">
        <v>70000</v>
      </c>
      <c r="E469" s="1">
        <v>2009</v>
      </c>
      <c r="F469" s="1">
        <v>5368.48</v>
      </c>
      <c r="G469" s="1">
        <v>2128</v>
      </c>
      <c r="H469" s="1">
        <v>25</v>
      </c>
      <c r="I469" s="1">
        <f>E469+F469+G469+H469</f>
        <v>9530.48</v>
      </c>
      <c r="J469" s="1">
        <f t="shared" si="125"/>
        <v>60469.520000000004</v>
      </c>
    </row>
    <row r="470" spans="1:125">
      <c r="A470" t="s">
        <v>357</v>
      </c>
      <c r="B470" t="s">
        <v>515</v>
      </c>
      <c r="C470" t="s">
        <v>590</v>
      </c>
      <c r="D470" s="1">
        <v>75000</v>
      </c>
      <c r="E470" s="1">
        <v>2152.5</v>
      </c>
      <c r="F470" s="1">
        <v>6309.38</v>
      </c>
      <c r="G470" s="1">
        <v>2280</v>
      </c>
      <c r="H470" s="1">
        <v>165</v>
      </c>
      <c r="I470" s="1">
        <f t="shared" si="124"/>
        <v>10906.880000000001</v>
      </c>
      <c r="J470" s="1">
        <f t="shared" si="125"/>
        <v>64093.119999999995</v>
      </c>
    </row>
    <row r="471" spans="1:125">
      <c r="A471" t="s">
        <v>581</v>
      </c>
      <c r="B471" t="s">
        <v>188</v>
      </c>
      <c r="C471" t="s">
        <v>593</v>
      </c>
      <c r="D471" s="1">
        <v>74000</v>
      </c>
      <c r="E471" s="1">
        <v>2123.8000000000002</v>
      </c>
      <c r="F471" s="1">
        <v>6121.2</v>
      </c>
      <c r="G471" s="1">
        <v>2249.6</v>
      </c>
      <c r="H471" s="1">
        <v>25</v>
      </c>
      <c r="I471" s="1">
        <f>+E471+F471+G471+H471</f>
        <v>10519.6</v>
      </c>
      <c r="J471" s="1">
        <f t="shared" si="125"/>
        <v>63480.4</v>
      </c>
      <c r="K471"/>
      <c r="L471"/>
      <c r="M471"/>
      <c r="N471"/>
      <c r="O471"/>
      <c r="P471"/>
      <c r="Q471"/>
      <c r="R471"/>
      <c r="S471"/>
      <c r="T471"/>
      <c r="U471"/>
      <c r="V471"/>
      <c r="W471"/>
      <c r="X471"/>
      <c r="Y471"/>
      <c r="Z471"/>
      <c r="AA471"/>
      <c r="AB471"/>
      <c r="AC471"/>
      <c r="AD471"/>
      <c r="AE471"/>
      <c r="AF471"/>
      <c r="AG471"/>
      <c r="AH471"/>
      <c r="AI471"/>
      <c r="AJ471"/>
      <c r="AK471"/>
      <c r="AL471"/>
      <c r="AM471"/>
      <c r="AN471"/>
      <c r="AO471"/>
      <c r="AP471"/>
      <c r="AQ471"/>
      <c r="AR471"/>
      <c r="AS471"/>
      <c r="AT471"/>
      <c r="AU471"/>
      <c r="AV471"/>
      <c r="AW471"/>
      <c r="AX471"/>
      <c r="AY471"/>
      <c r="AZ471"/>
      <c r="BA471"/>
      <c r="BB471"/>
      <c r="BC471"/>
      <c r="BD471"/>
      <c r="BE471"/>
      <c r="BF471"/>
      <c r="BG471"/>
      <c r="BH471"/>
      <c r="BI471"/>
      <c r="BJ471"/>
      <c r="BK471"/>
      <c r="BL471"/>
      <c r="BM471"/>
      <c r="BN471"/>
      <c r="BO471"/>
      <c r="BP471"/>
      <c r="BQ471"/>
      <c r="BR471"/>
      <c r="BS471"/>
      <c r="BT471"/>
      <c r="BU471"/>
      <c r="BV471"/>
      <c r="BW471"/>
      <c r="BX471"/>
      <c r="BY471"/>
      <c r="BZ471"/>
      <c r="CA471"/>
      <c r="CB471"/>
      <c r="CC471"/>
      <c r="CD471"/>
      <c r="CE471"/>
      <c r="CF471"/>
      <c r="CG471"/>
      <c r="CH471"/>
      <c r="CI471"/>
      <c r="CJ471"/>
      <c r="CK471"/>
      <c r="CL471"/>
      <c r="CM471"/>
      <c r="CN471"/>
      <c r="CO471"/>
      <c r="CP471"/>
      <c r="CQ471"/>
      <c r="CR471"/>
      <c r="CS471"/>
      <c r="CT471"/>
      <c r="CU471"/>
      <c r="CV471"/>
      <c r="CW471"/>
      <c r="CX471"/>
      <c r="CY471"/>
      <c r="CZ471"/>
      <c r="DA471"/>
      <c r="DB471"/>
      <c r="DC471"/>
      <c r="DD471"/>
      <c r="DE471"/>
      <c r="DF471"/>
      <c r="DG471"/>
      <c r="DH471"/>
      <c r="DI471"/>
      <c r="DJ471"/>
      <c r="DK471"/>
      <c r="DL471"/>
      <c r="DM471"/>
      <c r="DN471"/>
      <c r="DO471"/>
      <c r="DP471"/>
      <c r="DQ471"/>
      <c r="DR471"/>
      <c r="DS471"/>
      <c r="DT471"/>
      <c r="DU471"/>
    </row>
    <row r="472" spans="1:125">
      <c r="A472" t="s">
        <v>358</v>
      </c>
      <c r="B472" t="s">
        <v>130</v>
      </c>
      <c r="C472" t="s">
        <v>593</v>
      </c>
      <c r="D472" s="1">
        <v>32000</v>
      </c>
      <c r="E472" s="1">
        <v>918.4</v>
      </c>
      <c r="F472" s="1">
        <v>0</v>
      </c>
      <c r="G472" s="1">
        <v>972.8</v>
      </c>
      <c r="H472" s="1">
        <v>25</v>
      </c>
      <c r="I472" s="1">
        <f t="shared" si="124"/>
        <v>1916.1999999999998</v>
      </c>
      <c r="J472" s="1">
        <f t="shared" si="125"/>
        <v>30083.8</v>
      </c>
    </row>
    <row r="473" spans="1:125">
      <c r="A473" t="s">
        <v>359</v>
      </c>
      <c r="B473" t="s">
        <v>360</v>
      </c>
      <c r="C473" t="s">
        <v>593</v>
      </c>
      <c r="D473" s="1">
        <v>45000</v>
      </c>
      <c r="E473" s="1">
        <v>1291.5</v>
      </c>
      <c r="F473" s="1">
        <v>1148.33</v>
      </c>
      <c r="G473" s="1">
        <v>1368</v>
      </c>
      <c r="H473" s="1">
        <v>185</v>
      </c>
      <c r="I473" s="1">
        <f t="shared" si="124"/>
        <v>3992.83</v>
      </c>
      <c r="J473" s="1">
        <f t="shared" si="125"/>
        <v>41007.17</v>
      </c>
    </row>
    <row r="474" spans="1:125">
      <c r="A474" t="s">
        <v>362</v>
      </c>
      <c r="B474" t="s">
        <v>363</v>
      </c>
      <c r="C474" t="s">
        <v>593</v>
      </c>
      <c r="D474" s="1">
        <v>60000</v>
      </c>
      <c r="E474" s="1">
        <v>1722</v>
      </c>
      <c r="F474" s="1">
        <v>3486.68</v>
      </c>
      <c r="G474" s="1">
        <v>1824</v>
      </c>
      <c r="H474" s="1">
        <v>185</v>
      </c>
      <c r="I474" s="1">
        <f t="shared" si="124"/>
        <v>7217.68</v>
      </c>
      <c r="J474" s="1">
        <f t="shared" si="125"/>
        <v>52782.32</v>
      </c>
    </row>
    <row r="475" spans="1:125">
      <c r="A475" t="s">
        <v>364</v>
      </c>
      <c r="B475" t="s">
        <v>360</v>
      </c>
      <c r="C475" t="s">
        <v>593</v>
      </c>
      <c r="D475" s="1">
        <v>45000</v>
      </c>
      <c r="E475" s="1">
        <v>1291.5</v>
      </c>
      <c r="F475" s="1">
        <v>1148.33</v>
      </c>
      <c r="G475" s="1">
        <v>1368</v>
      </c>
      <c r="H475" s="1">
        <v>145</v>
      </c>
      <c r="I475" s="1">
        <f t="shared" si="124"/>
        <v>3952.83</v>
      </c>
      <c r="J475" s="1">
        <f t="shared" si="125"/>
        <v>41047.17</v>
      </c>
    </row>
    <row r="476" spans="1:125">
      <c r="A476" t="s">
        <v>365</v>
      </c>
      <c r="B476" t="s">
        <v>355</v>
      </c>
      <c r="C476" t="s">
        <v>593</v>
      </c>
      <c r="D476" s="1">
        <v>44000</v>
      </c>
      <c r="E476" s="1">
        <v>1262.8</v>
      </c>
      <c r="F476" s="1">
        <v>1007.19</v>
      </c>
      <c r="G476" s="1">
        <v>1337.6</v>
      </c>
      <c r="H476" s="1">
        <v>25</v>
      </c>
      <c r="I476" s="1">
        <f t="shared" si="124"/>
        <v>3632.5899999999997</v>
      </c>
      <c r="J476" s="1">
        <f t="shared" si="125"/>
        <v>40367.410000000003</v>
      </c>
    </row>
    <row r="477" spans="1:125">
      <c r="A477" t="s">
        <v>366</v>
      </c>
      <c r="B477" t="s">
        <v>367</v>
      </c>
      <c r="C477" t="s">
        <v>593</v>
      </c>
      <c r="D477" s="1">
        <v>60000</v>
      </c>
      <c r="E477" s="1">
        <v>1722</v>
      </c>
      <c r="F477" s="1">
        <v>3486.68</v>
      </c>
      <c r="G477" s="1">
        <v>1824</v>
      </c>
      <c r="H477" s="1">
        <v>25</v>
      </c>
      <c r="I477" s="1">
        <f t="shared" si="124"/>
        <v>7057.68</v>
      </c>
      <c r="J477" s="1">
        <f t="shared" si="125"/>
        <v>52942.32</v>
      </c>
    </row>
    <row r="478" spans="1:125">
      <c r="A478" t="s">
        <v>368</v>
      </c>
      <c r="B478" t="s">
        <v>369</v>
      </c>
      <c r="C478" t="s">
        <v>593</v>
      </c>
      <c r="D478" s="1">
        <v>44000</v>
      </c>
      <c r="E478" s="1">
        <v>1262.8</v>
      </c>
      <c r="F478" s="1">
        <v>1007.19</v>
      </c>
      <c r="G478" s="1">
        <v>1337.6</v>
      </c>
      <c r="H478" s="1">
        <v>25</v>
      </c>
      <c r="I478" s="1">
        <f t="shared" si="124"/>
        <v>3632.5899999999997</v>
      </c>
      <c r="J478" s="1">
        <f t="shared" si="125"/>
        <v>40367.410000000003</v>
      </c>
    </row>
    <row r="479" spans="1:125">
      <c r="A479" t="s">
        <v>370</v>
      </c>
      <c r="B479" t="s">
        <v>26</v>
      </c>
      <c r="C479" t="s">
        <v>593</v>
      </c>
      <c r="D479" s="1">
        <v>45000</v>
      </c>
      <c r="E479" s="1">
        <v>1291.5</v>
      </c>
      <c r="F479" s="1">
        <v>1148.33</v>
      </c>
      <c r="G479" s="1">
        <v>1368</v>
      </c>
      <c r="H479" s="1">
        <v>1745</v>
      </c>
      <c r="I479" s="1">
        <f t="shared" si="124"/>
        <v>5552.83</v>
      </c>
      <c r="J479" s="1">
        <f t="shared" si="125"/>
        <v>39447.17</v>
      </c>
    </row>
    <row r="480" spans="1:125">
      <c r="A480" t="s">
        <v>371</v>
      </c>
      <c r="B480" t="s">
        <v>372</v>
      </c>
      <c r="C480" t="s">
        <v>593</v>
      </c>
      <c r="D480" s="1">
        <v>44000</v>
      </c>
      <c r="E480" s="1">
        <v>1262.8</v>
      </c>
      <c r="F480" s="1">
        <v>1007.19</v>
      </c>
      <c r="G480" s="1">
        <v>1337.6</v>
      </c>
      <c r="H480" s="1">
        <v>25</v>
      </c>
      <c r="I480" s="1">
        <f t="shared" si="124"/>
        <v>3632.5899999999997</v>
      </c>
      <c r="J480" s="1">
        <f t="shared" si="125"/>
        <v>40367.410000000003</v>
      </c>
    </row>
    <row r="481" spans="1:125">
      <c r="A481" s="3" t="s">
        <v>18</v>
      </c>
      <c r="B481" s="3">
        <v>19</v>
      </c>
      <c r="C481" s="3"/>
      <c r="D481" s="4">
        <f t="shared" ref="D481:J481" si="127">SUM(D462:D480)</f>
        <v>927000</v>
      </c>
      <c r="E481" s="4">
        <f t="shared" si="127"/>
        <v>26604.899999999998</v>
      </c>
      <c r="F481" s="4">
        <f t="shared" si="127"/>
        <v>36792.730000000003</v>
      </c>
      <c r="G481" s="4">
        <f t="shared" si="127"/>
        <v>28180.799999999996</v>
      </c>
      <c r="H481" s="4">
        <f t="shared" si="127"/>
        <v>4938.24</v>
      </c>
      <c r="I481" s="4">
        <f t="shared" si="127"/>
        <v>96516.67</v>
      </c>
      <c r="J481" s="4">
        <f t="shared" si="127"/>
        <v>830483.33000000007</v>
      </c>
    </row>
    <row r="483" spans="1:125">
      <c r="A483" s="11" t="s">
        <v>373</v>
      </c>
      <c r="B483" s="11"/>
      <c r="C483" s="13"/>
      <c r="D483" s="11"/>
      <c r="E483" s="11"/>
      <c r="F483" s="11"/>
      <c r="G483" s="11"/>
      <c r="H483" s="11"/>
      <c r="I483" s="11"/>
      <c r="J483" s="11"/>
    </row>
    <row r="484" spans="1:125">
      <c r="A484" t="s">
        <v>374</v>
      </c>
      <c r="B484" t="s">
        <v>375</v>
      </c>
      <c r="C484" t="s">
        <v>593</v>
      </c>
      <c r="D484" s="1">
        <v>27000</v>
      </c>
      <c r="E484" s="1">
        <v>774.9</v>
      </c>
      <c r="F484" s="1">
        <v>0</v>
      </c>
      <c r="G484" s="1">
        <v>820.8</v>
      </c>
      <c r="H484" s="1">
        <v>1785</v>
      </c>
      <c r="I484" s="1">
        <f t="shared" ref="I484:I492" si="128">E484+F484+G484+H484</f>
        <v>3380.7</v>
      </c>
      <c r="J484" s="1">
        <f t="shared" ref="J484:J492" si="129">D484-I484</f>
        <v>23619.3</v>
      </c>
    </row>
    <row r="485" spans="1:125">
      <c r="A485" t="s">
        <v>376</v>
      </c>
      <c r="B485" t="s">
        <v>375</v>
      </c>
      <c r="C485" t="s">
        <v>590</v>
      </c>
      <c r="D485" s="1">
        <v>35000</v>
      </c>
      <c r="E485" s="1">
        <v>1004.5</v>
      </c>
      <c r="F485" s="1">
        <v>0</v>
      </c>
      <c r="G485" s="1">
        <v>1064</v>
      </c>
      <c r="H485" s="1">
        <v>145</v>
      </c>
      <c r="I485" s="1">
        <f t="shared" si="128"/>
        <v>2213.5</v>
      </c>
      <c r="J485" s="1">
        <f t="shared" si="129"/>
        <v>32786.5</v>
      </c>
    </row>
    <row r="486" spans="1:125">
      <c r="A486" t="s">
        <v>378</v>
      </c>
      <c r="B486" t="s">
        <v>379</v>
      </c>
      <c r="C486" t="s">
        <v>593</v>
      </c>
      <c r="D486" s="1">
        <v>35000</v>
      </c>
      <c r="E486" s="1">
        <v>1004.5</v>
      </c>
      <c r="F486" s="1">
        <v>0</v>
      </c>
      <c r="G486" s="1">
        <v>1064</v>
      </c>
      <c r="H486" s="1">
        <v>25</v>
      </c>
      <c r="I486" s="1">
        <f t="shared" si="128"/>
        <v>2093.5</v>
      </c>
      <c r="J486" s="1">
        <f t="shared" si="129"/>
        <v>32906.5</v>
      </c>
    </row>
    <row r="487" spans="1:125">
      <c r="A487" t="s">
        <v>380</v>
      </c>
      <c r="B487" t="s">
        <v>377</v>
      </c>
      <c r="C487" t="s">
        <v>593</v>
      </c>
      <c r="D487" s="1">
        <v>35000</v>
      </c>
      <c r="E487" s="1">
        <v>1004.5</v>
      </c>
      <c r="F487" s="1">
        <v>0</v>
      </c>
      <c r="G487" s="1">
        <v>1064</v>
      </c>
      <c r="H487" s="1">
        <v>75</v>
      </c>
      <c r="I487" s="1">
        <f t="shared" si="128"/>
        <v>2143.5</v>
      </c>
      <c r="J487" s="1">
        <f t="shared" si="129"/>
        <v>32856.5</v>
      </c>
    </row>
    <row r="488" spans="1:125">
      <c r="A488" t="s">
        <v>381</v>
      </c>
      <c r="B488" t="s">
        <v>377</v>
      </c>
      <c r="C488" t="s">
        <v>593</v>
      </c>
      <c r="D488" s="1">
        <v>35000</v>
      </c>
      <c r="E488" s="1">
        <v>1004.5</v>
      </c>
      <c r="F488" s="1">
        <v>0</v>
      </c>
      <c r="G488" s="1">
        <v>1064</v>
      </c>
      <c r="H488" s="1">
        <v>75</v>
      </c>
      <c r="I488" s="1">
        <f t="shared" si="128"/>
        <v>2143.5</v>
      </c>
      <c r="J488" s="1">
        <f t="shared" si="129"/>
        <v>32856.5</v>
      </c>
    </row>
    <row r="489" spans="1:125">
      <c r="A489" t="s">
        <v>382</v>
      </c>
      <c r="B489" t="s">
        <v>23</v>
      </c>
      <c r="C489" t="s">
        <v>590</v>
      </c>
      <c r="D489" s="1">
        <v>80000</v>
      </c>
      <c r="E489" s="1">
        <v>2296</v>
      </c>
      <c r="F489" s="1">
        <v>6631.3</v>
      </c>
      <c r="G489" s="1">
        <v>2432</v>
      </c>
      <c r="H489" s="1">
        <v>5399.86</v>
      </c>
      <c r="I489" s="1">
        <f t="shared" si="128"/>
        <v>16759.16</v>
      </c>
      <c r="J489" s="1">
        <f t="shared" si="129"/>
        <v>63240.84</v>
      </c>
    </row>
    <row r="490" spans="1:125">
      <c r="A490" t="s">
        <v>383</v>
      </c>
      <c r="B490" t="s">
        <v>152</v>
      </c>
      <c r="C490" t="s">
        <v>593</v>
      </c>
      <c r="D490" s="1">
        <v>18250</v>
      </c>
      <c r="E490" s="1">
        <v>523.78</v>
      </c>
      <c r="F490" s="1">
        <v>0</v>
      </c>
      <c r="G490" s="1">
        <v>554.79999999999995</v>
      </c>
      <c r="H490" s="1">
        <v>25</v>
      </c>
      <c r="I490" s="1">
        <f t="shared" si="128"/>
        <v>1103.58</v>
      </c>
      <c r="J490" s="1">
        <f t="shared" si="129"/>
        <v>17146.419999999998</v>
      </c>
    </row>
    <row r="491" spans="1:125">
      <c r="A491" t="s">
        <v>385</v>
      </c>
      <c r="B491" t="s">
        <v>270</v>
      </c>
      <c r="C491" t="s">
        <v>593</v>
      </c>
      <c r="D491" s="1">
        <v>35000</v>
      </c>
      <c r="E491" s="1">
        <v>1004.5</v>
      </c>
      <c r="F491" s="1">
        <v>0</v>
      </c>
      <c r="G491" s="1">
        <v>1064</v>
      </c>
      <c r="H491" s="1">
        <v>125</v>
      </c>
      <c r="I491" s="1">
        <f t="shared" si="128"/>
        <v>2193.5</v>
      </c>
      <c r="J491" s="1">
        <f t="shared" si="129"/>
        <v>32806.5</v>
      </c>
    </row>
    <row r="492" spans="1:125">
      <c r="A492" t="s">
        <v>386</v>
      </c>
      <c r="B492" t="s">
        <v>377</v>
      </c>
      <c r="C492" t="s">
        <v>593</v>
      </c>
      <c r="D492" s="1">
        <v>35000</v>
      </c>
      <c r="E492" s="1">
        <v>1004.5</v>
      </c>
      <c r="F492" s="1">
        <v>0</v>
      </c>
      <c r="G492" s="1">
        <v>1064</v>
      </c>
      <c r="H492" s="1">
        <v>145</v>
      </c>
      <c r="I492" s="1">
        <f t="shared" si="128"/>
        <v>2213.5</v>
      </c>
      <c r="J492" s="1">
        <f t="shared" si="129"/>
        <v>32786.5</v>
      </c>
    </row>
    <row r="493" spans="1:125">
      <c r="A493" t="s">
        <v>387</v>
      </c>
      <c r="B493" t="s">
        <v>375</v>
      </c>
      <c r="C493" t="s">
        <v>593</v>
      </c>
      <c r="D493" s="1">
        <v>35000</v>
      </c>
      <c r="E493" s="1">
        <v>1004.5</v>
      </c>
      <c r="F493" s="1">
        <v>0</v>
      </c>
      <c r="G493" s="1">
        <v>1064</v>
      </c>
      <c r="H493" s="1">
        <v>25</v>
      </c>
      <c r="I493" s="1">
        <f t="shared" ref="I493:I498" si="130">E493+F493+G493+H493</f>
        <v>2093.5</v>
      </c>
      <c r="J493" s="1">
        <f t="shared" ref="J493:J498" si="131">D493-I493</f>
        <v>32906.5</v>
      </c>
    </row>
    <row r="494" spans="1:125">
      <c r="A494" t="s">
        <v>629</v>
      </c>
      <c r="B494" t="s">
        <v>188</v>
      </c>
      <c r="C494" t="s">
        <v>593</v>
      </c>
      <c r="D494" s="1">
        <v>60000</v>
      </c>
      <c r="E494" s="1">
        <v>1722</v>
      </c>
      <c r="F494" s="1">
        <v>3486.68</v>
      </c>
      <c r="G494" s="1">
        <v>1824</v>
      </c>
      <c r="H494" s="1">
        <v>25</v>
      </c>
      <c r="I494" s="1">
        <f t="shared" si="130"/>
        <v>7057.68</v>
      </c>
      <c r="J494" s="1">
        <f t="shared" si="131"/>
        <v>52942.32</v>
      </c>
      <c r="K494"/>
      <c r="L494"/>
      <c r="M494"/>
      <c r="N494"/>
      <c r="O494"/>
      <c r="P494"/>
      <c r="Q494"/>
      <c r="R494"/>
      <c r="S494"/>
      <c r="T494"/>
      <c r="U494"/>
      <c r="V494"/>
      <c r="W494"/>
      <c r="X494"/>
      <c r="Y494"/>
      <c r="Z494"/>
      <c r="AA494"/>
      <c r="AB494"/>
      <c r="AC494"/>
      <c r="AD494"/>
      <c r="AE494"/>
      <c r="AF494"/>
      <c r="AG494"/>
      <c r="AH494"/>
      <c r="AI494"/>
      <c r="AJ494"/>
      <c r="AK494"/>
      <c r="AL494"/>
      <c r="AM494"/>
      <c r="AN494"/>
      <c r="AO494"/>
      <c r="AP494"/>
      <c r="AQ494"/>
      <c r="AR494"/>
      <c r="AS494"/>
      <c r="AT494"/>
      <c r="AU494"/>
      <c r="AV494"/>
      <c r="AW494"/>
      <c r="AX494"/>
      <c r="AY494"/>
      <c r="AZ494"/>
      <c r="BA494"/>
      <c r="BB494"/>
      <c r="BC494"/>
      <c r="BD494"/>
      <c r="BE494"/>
      <c r="BF494"/>
      <c r="BG494"/>
      <c r="BH494"/>
      <c r="BI494"/>
      <c r="BJ494"/>
      <c r="BK494"/>
      <c r="BL494"/>
      <c r="BM494"/>
      <c r="BN494"/>
      <c r="BO494"/>
      <c r="BP494"/>
      <c r="BQ494"/>
      <c r="BR494"/>
      <c r="BS494"/>
      <c r="BT494"/>
      <c r="BU494"/>
      <c r="BV494"/>
      <c r="BW494"/>
      <c r="BX494"/>
      <c r="BY494"/>
      <c r="BZ494"/>
      <c r="CA494"/>
      <c r="CB494"/>
      <c r="CC494"/>
      <c r="CD494"/>
      <c r="CE494"/>
      <c r="CF494"/>
      <c r="CG494"/>
      <c r="CH494"/>
      <c r="CI494"/>
      <c r="CJ494"/>
      <c r="CK494"/>
      <c r="CL494"/>
      <c r="CM494"/>
      <c r="CN494"/>
      <c r="CO494"/>
      <c r="CP494"/>
      <c r="CQ494"/>
      <c r="CR494"/>
      <c r="CS494"/>
      <c r="CT494"/>
      <c r="CU494"/>
      <c r="CV494"/>
      <c r="CW494"/>
      <c r="CX494"/>
      <c r="CY494"/>
      <c r="CZ494"/>
      <c r="DA494"/>
      <c r="DB494"/>
      <c r="DC494"/>
      <c r="DD494"/>
      <c r="DE494"/>
      <c r="DF494"/>
      <c r="DG494"/>
      <c r="DH494"/>
      <c r="DI494"/>
      <c r="DJ494"/>
      <c r="DK494"/>
      <c r="DL494"/>
      <c r="DM494"/>
      <c r="DN494"/>
      <c r="DO494"/>
      <c r="DP494"/>
      <c r="DQ494"/>
      <c r="DR494"/>
      <c r="DS494"/>
      <c r="DT494"/>
      <c r="DU494"/>
    </row>
    <row r="495" spans="1:125">
      <c r="A495" t="s">
        <v>628</v>
      </c>
      <c r="B495" t="s">
        <v>106</v>
      </c>
      <c r="C495" t="s">
        <v>593</v>
      </c>
      <c r="D495" s="1">
        <v>35000</v>
      </c>
      <c r="E495" s="1">
        <v>1004.5</v>
      </c>
      <c r="F495" s="1">
        <v>0</v>
      </c>
      <c r="G495" s="1">
        <v>1064</v>
      </c>
      <c r="H495" s="1">
        <v>25</v>
      </c>
      <c r="I495" s="1">
        <f t="shared" si="130"/>
        <v>2093.5</v>
      </c>
      <c r="J495" s="1">
        <f t="shared" si="131"/>
        <v>32906.5</v>
      </c>
      <c r="K495"/>
      <c r="L495"/>
      <c r="M495"/>
      <c r="N495"/>
      <c r="O495"/>
      <c r="P495"/>
      <c r="Q495"/>
      <c r="R495"/>
      <c r="S495"/>
      <c r="T495"/>
      <c r="U495"/>
      <c r="V495"/>
      <c r="W495"/>
      <c r="X495"/>
      <c r="Y495"/>
      <c r="Z495"/>
      <c r="AA495"/>
      <c r="AB495"/>
      <c r="AC495"/>
      <c r="AD495"/>
      <c r="AE495"/>
      <c r="AF495"/>
      <c r="AG495"/>
      <c r="AH495"/>
      <c r="AI495"/>
      <c r="AJ495"/>
      <c r="AK495"/>
      <c r="AL495"/>
      <c r="AM495"/>
      <c r="AN495"/>
      <c r="AO495"/>
      <c r="AP495"/>
      <c r="AQ495"/>
      <c r="AR495"/>
      <c r="AS495"/>
      <c r="AT495"/>
      <c r="AU495"/>
      <c r="AV495"/>
      <c r="AW495"/>
      <c r="AX495"/>
      <c r="AY495"/>
      <c r="AZ495"/>
      <c r="BA495"/>
      <c r="BB495"/>
      <c r="BC495"/>
      <c r="BD495"/>
      <c r="BE495"/>
      <c r="BF495"/>
      <c r="BG495"/>
      <c r="BH495"/>
      <c r="BI495"/>
      <c r="BJ495"/>
      <c r="BK495"/>
      <c r="BL495"/>
      <c r="BM495"/>
      <c r="BN495"/>
      <c r="BO495"/>
      <c r="BP495"/>
      <c r="BQ495"/>
      <c r="BR495"/>
      <c r="BS495"/>
      <c r="BT495"/>
      <c r="BU495"/>
      <c r="BV495"/>
      <c r="BW495"/>
      <c r="BX495"/>
      <c r="BY495"/>
      <c r="BZ495"/>
      <c r="CA495"/>
      <c r="CB495"/>
      <c r="CC495"/>
      <c r="CD495"/>
      <c r="CE495"/>
      <c r="CF495"/>
      <c r="CG495"/>
      <c r="CH495"/>
      <c r="CI495"/>
      <c r="CJ495"/>
      <c r="CK495"/>
      <c r="CL495"/>
      <c r="CM495"/>
      <c r="CN495"/>
      <c r="CO495"/>
      <c r="CP495"/>
      <c r="CQ495"/>
      <c r="CR495"/>
      <c r="CS495"/>
      <c r="CT495"/>
      <c r="CU495"/>
      <c r="CV495"/>
      <c r="CW495"/>
      <c r="CX495"/>
      <c r="CY495"/>
      <c r="CZ495"/>
      <c r="DA495"/>
      <c r="DB495"/>
      <c r="DC495"/>
      <c r="DD495"/>
      <c r="DE495"/>
      <c r="DF495"/>
      <c r="DG495"/>
      <c r="DH495"/>
      <c r="DI495"/>
      <c r="DJ495"/>
      <c r="DK495"/>
      <c r="DL495"/>
      <c r="DM495"/>
      <c r="DN495"/>
      <c r="DO495"/>
      <c r="DP495"/>
      <c r="DQ495"/>
      <c r="DR495"/>
      <c r="DS495"/>
      <c r="DT495"/>
      <c r="DU495"/>
    </row>
    <row r="496" spans="1:125">
      <c r="A496" t="s">
        <v>631</v>
      </c>
      <c r="B496" t="s">
        <v>630</v>
      </c>
      <c r="C496" t="s">
        <v>593</v>
      </c>
      <c r="D496" s="1">
        <v>44000</v>
      </c>
      <c r="E496" s="1">
        <v>1262.8</v>
      </c>
      <c r="F496" s="1">
        <v>852.45</v>
      </c>
      <c r="G496" s="1">
        <v>1337.6</v>
      </c>
      <c r="H496" s="1">
        <v>1056.6199999999999</v>
      </c>
      <c r="I496" s="1">
        <f t="shared" si="130"/>
        <v>4509.4699999999993</v>
      </c>
      <c r="J496" s="1">
        <f t="shared" si="131"/>
        <v>39490.53</v>
      </c>
      <c r="K496"/>
      <c r="L496"/>
      <c r="M496"/>
      <c r="N496"/>
      <c r="O496"/>
      <c r="P496"/>
      <c r="Q496"/>
      <c r="R496"/>
      <c r="S496"/>
      <c r="T496"/>
      <c r="U496"/>
      <c r="V496"/>
      <c r="W496"/>
      <c r="X496"/>
      <c r="Y496"/>
      <c r="Z496"/>
      <c r="AA496"/>
      <c r="AB496"/>
      <c r="AC496"/>
      <c r="AD496"/>
      <c r="AE496"/>
      <c r="AF496"/>
      <c r="AG496"/>
      <c r="AH496"/>
      <c r="AI496"/>
      <c r="AJ496"/>
      <c r="AK496"/>
      <c r="AL496"/>
      <c r="AM496"/>
      <c r="AN496"/>
      <c r="AO496"/>
      <c r="AP496"/>
      <c r="AQ496"/>
      <c r="AR496"/>
      <c r="AS496"/>
      <c r="AT496"/>
      <c r="AU496"/>
      <c r="AV496"/>
      <c r="AW496"/>
      <c r="AX496"/>
      <c r="AY496"/>
      <c r="AZ496"/>
      <c r="BA496"/>
      <c r="BB496"/>
      <c r="BC496"/>
      <c r="BD496"/>
      <c r="BE496"/>
      <c r="BF496"/>
      <c r="BG496"/>
      <c r="BH496"/>
      <c r="BI496"/>
      <c r="BJ496"/>
      <c r="BK496"/>
      <c r="BL496"/>
      <c r="BM496"/>
      <c r="BN496"/>
      <c r="BO496"/>
      <c r="BP496"/>
      <c r="BQ496"/>
      <c r="BR496"/>
      <c r="BS496"/>
      <c r="BT496"/>
      <c r="BU496"/>
      <c r="BV496"/>
      <c r="BW496"/>
      <c r="BX496"/>
      <c r="BY496"/>
      <c r="BZ496"/>
      <c r="CA496"/>
      <c r="CB496"/>
      <c r="CC496"/>
      <c r="CD496"/>
      <c r="CE496"/>
      <c r="CF496"/>
      <c r="CG496"/>
      <c r="CH496"/>
      <c r="CI496"/>
      <c r="CJ496"/>
      <c r="CK496"/>
      <c r="CL496"/>
      <c r="CM496"/>
      <c r="CN496"/>
      <c r="CO496"/>
      <c r="CP496"/>
      <c r="CQ496"/>
      <c r="CR496"/>
      <c r="CS496"/>
      <c r="CT496"/>
      <c r="CU496"/>
      <c r="CV496"/>
      <c r="CW496"/>
      <c r="CX496"/>
      <c r="CY496"/>
      <c r="CZ496"/>
      <c r="DA496"/>
      <c r="DB496"/>
      <c r="DC496"/>
      <c r="DD496"/>
      <c r="DE496"/>
      <c r="DF496"/>
      <c r="DG496"/>
      <c r="DH496"/>
      <c r="DI496"/>
      <c r="DJ496"/>
      <c r="DK496"/>
      <c r="DL496"/>
      <c r="DM496"/>
      <c r="DN496"/>
      <c r="DO496"/>
      <c r="DP496"/>
      <c r="DQ496"/>
      <c r="DR496"/>
      <c r="DS496"/>
      <c r="DT496"/>
      <c r="DU496"/>
    </row>
    <row r="497" spans="1:125">
      <c r="A497" t="s">
        <v>632</v>
      </c>
      <c r="B497" t="s">
        <v>106</v>
      </c>
      <c r="C497" t="s">
        <v>593</v>
      </c>
      <c r="D497" s="1">
        <v>45000</v>
      </c>
      <c r="E497" s="1">
        <v>1291.5</v>
      </c>
      <c r="F497" s="1">
        <v>1148.33</v>
      </c>
      <c r="G497" s="1">
        <v>1368</v>
      </c>
      <c r="H497" s="1">
        <v>25</v>
      </c>
      <c r="I497" s="1">
        <f t="shared" si="130"/>
        <v>3832.83</v>
      </c>
      <c r="J497" s="1">
        <f t="shared" si="131"/>
        <v>41167.17</v>
      </c>
      <c r="K497"/>
      <c r="L497"/>
      <c r="M497"/>
      <c r="N497"/>
      <c r="O497"/>
      <c r="P497"/>
      <c r="Q497"/>
      <c r="R497"/>
      <c r="S497"/>
      <c r="T497"/>
      <c r="U497"/>
      <c r="V497"/>
      <c r="W497"/>
      <c r="X497"/>
      <c r="Y497"/>
      <c r="Z497"/>
      <c r="AA497"/>
      <c r="AB497"/>
      <c r="AC497"/>
      <c r="AD497"/>
      <c r="AE497"/>
      <c r="AF497"/>
      <c r="AG497"/>
      <c r="AH497"/>
      <c r="AI497"/>
      <c r="AJ497"/>
      <c r="AK497"/>
      <c r="AL497"/>
      <c r="AM497"/>
      <c r="AN497"/>
      <c r="AO497"/>
      <c r="AP497"/>
      <c r="AQ497"/>
      <c r="AR497"/>
      <c r="AS497"/>
      <c r="AT497"/>
      <c r="AU497"/>
      <c r="AV497"/>
      <c r="AW497"/>
      <c r="AX497"/>
      <c r="AY497"/>
      <c r="AZ497"/>
      <c r="BA497"/>
      <c r="BB497"/>
      <c r="BC497"/>
      <c r="BD497"/>
      <c r="BE497"/>
      <c r="BF497"/>
      <c r="BG497"/>
      <c r="BH497"/>
      <c r="BI497"/>
      <c r="BJ497"/>
      <c r="BK497"/>
      <c r="BL497"/>
      <c r="BM497"/>
      <c r="BN497"/>
      <c r="BO497"/>
      <c r="BP497"/>
      <c r="BQ497"/>
      <c r="BR497"/>
      <c r="BS497"/>
      <c r="BT497"/>
      <c r="BU497"/>
      <c r="BV497"/>
      <c r="BW497"/>
      <c r="BX497"/>
      <c r="BY497"/>
      <c r="BZ497"/>
      <c r="CA497"/>
      <c r="CB497"/>
      <c r="CC497"/>
      <c r="CD497"/>
      <c r="CE497"/>
      <c r="CF497"/>
      <c r="CG497"/>
      <c r="CH497"/>
      <c r="CI497"/>
      <c r="CJ497"/>
      <c r="CK497"/>
      <c r="CL497"/>
      <c r="CM497"/>
      <c r="CN497"/>
      <c r="CO497"/>
      <c r="CP497"/>
      <c r="CQ497"/>
      <c r="CR497"/>
      <c r="CS497"/>
      <c r="CT497"/>
      <c r="CU497"/>
      <c r="CV497"/>
      <c r="CW497"/>
      <c r="CX497"/>
      <c r="CY497"/>
      <c r="CZ497"/>
      <c r="DA497"/>
      <c r="DB497"/>
      <c r="DC497"/>
      <c r="DD497"/>
      <c r="DE497"/>
      <c r="DF497"/>
      <c r="DG497"/>
      <c r="DH497"/>
      <c r="DI497"/>
      <c r="DJ497"/>
      <c r="DK497"/>
      <c r="DL497"/>
      <c r="DM497"/>
      <c r="DN497"/>
      <c r="DO497"/>
      <c r="DP497"/>
      <c r="DQ497"/>
      <c r="DR497"/>
      <c r="DS497"/>
      <c r="DT497"/>
      <c r="DU497"/>
    </row>
    <row r="498" spans="1:125">
      <c r="A498" t="s">
        <v>633</v>
      </c>
      <c r="B498" t="s">
        <v>106</v>
      </c>
      <c r="C498" t="s">
        <v>593</v>
      </c>
      <c r="D498" s="1">
        <v>35000</v>
      </c>
      <c r="E498" s="1">
        <v>1004.5</v>
      </c>
      <c r="F498" s="1">
        <v>0</v>
      </c>
      <c r="G498" s="1">
        <v>1064</v>
      </c>
      <c r="H498" s="1">
        <v>25</v>
      </c>
      <c r="I498" s="1">
        <f t="shared" si="130"/>
        <v>2093.5</v>
      </c>
      <c r="J498" s="1">
        <f t="shared" si="131"/>
        <v>32906.5</v>
      </c>
      <c r="K498"/>
      <c r="L498"/>
      <c r="M498"/>
      <c r="N498"/>
      <c r="O498"/>
      <c r="P498"/>
      <c r="Q498"/>
      <c r="R498"/>
      <c r="S498"/>
      <c r="T498"/>
      <c r="U498"/>
      <c r="V498"/>
      <c r="W498"/>
      <c r="X498"/>
      <c r="Y498"/>
      <c r="Z498"/>
      <c r="AA498"/>
      <c r="AB498"/>
      <c r="AC498"/>
      <c r="AD498"/>
      <c r="AE498"/>
      <c r="AF498"/>
      <c r="AG498"/>
      <c r="AH498"/>
      <c r="AI498"/>
      <c r="AJ498"/>
      <c r="AK498"/>
      <c r="AL498"/>
      <c r="AM498"/>
      <c r="AN498"/>
      <c r="AO498"/>
      <c r="AP498"/>
      <c r="AQ498"/>
      <c r="AR498"/>
      <c r="AS498"/>
      <c r="AT498"/>
      <c r="AU498"/>
      <c r="AV498"/>
      <c r="AW498"/>
      <c r="AX498"/>
      <c r="AY498"/>
      <c r="AZ498"/>
      <c r="BA498"/>
      <c r="BB498"/>
      <c r="BC498"/>
      <c r="BD498"/>
      <c r="BE498"/>
      <c r="BF498"/>
      <c r="BG498"/>
      <c r="BH498"/>
      <c r="BI498"/>
      <c r="BJ498"/>
      <c r="BK498"/>
      <c r="BL498"/>
      <c r="BM498"/>
      <c r="BN498"/>
      <c r="BO498"/>
      <c r="BP498"/>
      <c r="BQ498"/>
      <c r="BR498"/>
      <c r="BS498"/>
      <c r="BT498"/>
      <c r="BU498"/>
      <c r="BV498"/>
      <c r="BW498"/>
      <c r="BX498"/>
      <c r="BY498"/>
      <c r="BZ498"/>
      <c r="CA498"/>
      <c r="CB498"/>
      <c r="CC498"/>
      <c r="CD498"/>
      <c r="CE498"/>
      <c r="CF498"/>
      <c r="CG498"/>
      <c r="CH498"/>
      <c r="CI498"/>
      <c r="CJ498"/>
      <c r="CK498"/>
      <c r="CL498"/>
      <c r="CM498"/>
      <c r="CN498"/>
      <c r="CO498"/>
      <c r="CP498"/>
      <c r="CQ498"/>
      <c r="CR498"/>
      <c r="CS498"/>
      <c r="CT498"/>
      <c r="CU498"/>
      <c r="CV498"/>
      <c r="CW498"/>
      <c r="CX498"/>
      <c r="CY498"/>
      <c r="CZ498"/>
      <c r="DA498"/>
      <c r="DB498"/>
      <c r="DC498"/>
      <c r="DD498"/>
      <c r="DE498"/>
      <c r="DF498"/>
      <c r="DG498"/>
      <c r="DH498"/>
      <c r="DI498"/>
      <c r="DJ498"/>
      <c r="DK498"/>
      <c r="DL498"/>
      <c r="DM498"/>
      <c r="DN498"/>
      <c r="DO498"/>
      <c r="DP498"/>
      <c r="DQ498"/>
      <c r="DR498"/>
      <c r="DS498"/>
      <c r="DT498"/>
      <c r="DU498"/>
    </row>
    <row r="499" spans="1:125">
      <c r="A499" s="3" t="s">
        <v>18</v>
      </c>
      <c r="B499" s="3">
        <v>15</v>
      </c>
      <c r="C499" s="3"/>
      <c r="D499" s="4">
        <f t="shared" ref="D499:J499" si="132">SUM(D484:D498)</f>
        <v>589250</v>
      </c>
      <c r="E499" s="4">
        <f t="shared" si="132"/>
        <v>16911.48</v>
      </c>
      <c r="F499" s="4">
        <f t="shared" si="132"/>
        <v>12118.76</v>
      </c>
      <c r="G499" s="4">
        <f t="shared" si="132"/>
        <v>17913.2</v>
      </c>
      <c r="H499" s="4">
        <f t="shared" si="132"/>
        <v>8981.48</v>
      </c>
      <c r="I499" s="4">
        <f t="shared" si="132"/>
        <v>55924.920000000006</v>
      </c>
      <c r="J499" s="4">
        <f t="shared" si="132"/>
        <v>533325.08000000007</v>
      </c>
    </row>
    <row r="501" spans="1:125">
      <c r="A501" s="11" t="s">
        <v>388</v>
      </c>
      <c r="B501" s="11"/>
      <c r="C501" s="13"/>
      <c r="D501" s="11"/>
      <c r="E501" s="11"/>
      <c r="F501" s="11"/>
      <c r="G501" s="11"/>
      <c r="H501" s="11"/>
      <c r="I501" s="11"/>
      <c r="J501" s="11"/>
    </row>
    <row r="502" spans="1:125">
      <c r="A502" t="s">
        <v>389</v>
      </c>
      <c r="B502" t="s">
        <v>21</v>
      </c>
      <c r="C502" t="s">
        <v>593</v>
      </c>
      <c r="D502" s="1">
        <v>44000</v>
      </c>
      <c r="E502" s="1">
        <v>1262.8</v>
      </c>
      <c r="F502" s="1">
        <v>1007.19</v>
      </c>
      <c r="G502" s="1">
        <v>1337.6</v>
      </c>
      <c r="H502" s="1">
        <v>565</v>
      </c>
      <c r="I502" s="1">
        <f t="shared" ref="I502:I508" si="133">E502+F502+G502+H502</f>
        <v>4172.59</v>
      </c>
      <c r="J502" s="1">
        <f t="shared" ref="J502:J508" si="134">D502-I502</f>
        <v>39827.410000000003</v>
      </c>
    </row>
    <row r="503" spans="1:125">
      <c r="A503" t="s">
        <v>390</v>
      </c>
      <c r="B503" t="s">
        <v>391</v>
      </c>
      <c r="C503" t="s">
        <v>593</v>
      </c>
      <c r="D503" s="1">
        <v>32000</v>
      </c>
      <c r="E503" s="1">
        <v>918.4</v>
      </c>
      <c r="F503" s="1">
        <v>0</v>
      </c>
      <c r="G503" s="1">
        <v>972.8</v>
      </c>
      <c r="H503" s="1">
        <v>565</v>
      </c>
      <c r="I503" s="1">
        <f t="shared" si="133"/>
        <v>2456.1999999999998</v>
      </c>
      <c r="J503" s="1">
        <f t="shared" si="134"/>
        <v>29543.8</v>
      </c>
    </row>
    <row r="504" spans="1:125">
      <c r="A504" t="s">
        <v>392</v>
      </c>
      <c r="B504" t="s">
        <v>391</v>
      </c>
      <c r="C504" t="s">
        <v>593</v>
      </c>
      <c r="D504" s="1">
        <v>32000</v>
      </c>
      <c r="E504" s="1">
        <v>918.4</v>
      </c>
      <c r="F504" s="1">
        <v>0</v>
      </c>
      <c r="G504" s="1">
        <v>972.8</v>
      </c>
      <c r="H504" s="1">
        <v>1056.6199999999999</v>
      </c>
      <c r="I504" s="1">
        <f t="shared" si="133"/>
        <v>2947.8199999999997</v>
      </c>
      <c r="J504" s="1">
        <f t="shared" si="134"/>
        <v>29052.18</v>
      </c>
    </row>
    <row r="505" spans="1:125">
      <c r="A505" t="s">
        <v>393</v>
      </c>
      <c r="B505" t="s">
        <v>394</v>
      </c>
      <c r="C505" t="s">
        <v>593</v>
      </c>
      <c r="D505" s="1">
        <v>32000</v>
      </c>
      <c r="E505" s="1">
        <v>918.4</v>
      </c>
      <c r="F505" s="1">
        <v>0</v>
      </c>
      <c r="G505" s="1">
        <v>972.8</v>
      </c>
      <c r="H505" s="1">
        <v>25</v>
      </c>
      <c r="I505" s="1">
        <f t="shared" si="133"/>
        <v>1916.1999999999998</v>
      </c>
      <c r="J505" s="1">
        <f t="shared" si="134"/>
        <v>30083.8</v>
      </c>
    </row>
    <row r="506" spans="1:125">
      <c r="A506" t="s">
        <v>395</v>
      </c>
      <c r="B506" t="s">
        <v>204</v>
      </c>
      <c r="C506" t="s">
        <v>590</v>
      </c>
      <c r="D506" s="1">
        <v>29000</v>
      </c>
      <c r="E506" s="1">
        <v>832.3</v>
      </c>
      <c r="F506" s="1">
        <v>0</v>
      </c>
      <c r="G506" s="1">
        <v>881.6</v>
      </c>
      <c r="H506" s="1">
        <v>1056.6199999999999</v>
      </c>
      <c r="I506" s="1">
        <f t="shared" si="133"/>
        <v>2770.52</v>
      </c>
      <c r="J506" s="1">
        <f t="shared" si="134"/>
        <v>26229.48</v>
      </c>
    </row>
    <row r="507" spans="1:125">
      <c r="A507" t="s">
        <v>396</v>
      </c>
      <c r="B507" t="s">
        <v>397</v>
      </c>
      <c r="C507" t="s">
        <v>593</v>
      </c>
      <c r="D507" s="1">
        <v>32000</v>
      </c>
      <c r="E507" s="1">
        <v>918.4</v>
      </c>
      <c r="F507" s="1">
        <v>0</v>
      </c>
      <c r="G507" s="1">
        <v>972.8</v>
      </c>
      <c r="H507" s="1">
        <v>165</v>
      </c>
      <c r="I507" s="1">
        <f t="shared" si="133"/>
        <v>2056.1999999999998</v>
      </c>
      <c r="J507" s="1">
        <f t="shared" si="134"/>
        <v>29943.8</v>
      </c>
    </row>
    <row r="508" spans="1:125">
      <c r="A508" t="s">
        <v>477</v>
      </c>
      <c r="B508" t="s">
        <v>394</v>
      </c>
      <c r="C508" t="s">
        <v>593</v>
      </c>
      <c r="D508" s="1">
        <v>30000</v>
      </c>
      <c r="E508" s="1">
        <v>861</v>
      </c>
      <c r="F508" s="1">
        <v>0</v>
      </c>
      <c r="G508" s="1">
        <v>912</v>
      </c>
      <c r="H508" s="1">
        <v>25</v>
      </c>
      <c r="I508" s="1">
        <f t="shared" si="133"/>
        <v>1798</v>
      </c>
      <c r="J508" s="1">
        <f t="shared" si="134"/>
        <v>28202</v>
      </c>
      <c r="K508"/>
      <c r="L508"/>
      <c r="M508"/>
      <c r="N508"/>
      <c r="O508"/>
      <c r="P508"/>
      <c r="Q508"/>
      <c r="R508"/>
      <c r="S508"/>
      <c r="T508"/>
      <c r="U508"/>
      <c r="V508"/>
      <c r="W508"/>
      <c r="X508"/>
      <c r="Y508"/>
      <c r="Z508"/>
      <c r="AA508"/>
      <c r="AB508"/>
      <c r="AC508"/>
      <c r="AD508"/>
      <c r="AE508"/>
      <c r="AF508"/>
      <c r="AG508"/>
      <c r="AH508"/>
      <c r="AI508"/>
      <c r="AJ508"/>
      <c r="AK508"/>
      <c r="AL508"/>
      <c r="AM508"/>
      <c r="AN508"/>
      <c r="AO508"/>
      <c r="AP508"/>
      <c r="AQ508"/>
      <c r="AR508"/>
      <c r="AS508"/>
      <c r="AT508"/>
      <c r="AU508"/>
      <c r="AV508"/>
      <c r="AW508"/>
      <c r="AX508"/>
      <c r="AY508"/>
      <c r="AZ508"/>
      <c r="BA508"/>
      <c r="BB508"/>
      <c r="BC508"/>
      <c r="BD508"/>
      <c r="BE508"/>
      <c r="BF508"/>
      <c r="BG508"/>
      <c r="BH508"/>
      <c r="BI508"/>
      <c r="BJ508"/>
      <c r="BK508"/>
      <c r="BL508"/>
      <c r="BM508"/>
      <c r="BN508"/>
      <c r="BO508"/>
      <c r="BP508"/>
      <c r="BQ508"/>
      <c r="BR508"/>
      <c r="BS508"/>
      <c r="BT508"/>
      <c r="BU508"/>
      <c r="BV508"/>
      <c r="BW508"/>
      <c r="BX508"/>
      <c r="BY508"/>
      <c r="BZ508"/>
      <c r="CA508"/>
      <c r="CB508"/>
      <c r="CC508"/>
      <c r="CD508"/>
      <c r="CE508"/>
      <c r="CF508"/>
      <c r="CG508"/>
      <c r="CH508"/>
      <c r="CI508"/>
      <c r="CJ508"/>
      <c r="CK508"/>
      <c r="CL508"/>
      <c r="CM508"/>
      <c r="CN508"/>
      <c r="CO508"/>
      <c r="CP508"/>
      <c r="CQ508"/>
      <c r="CR508"/>
      <c r="CS508"/>
      <c r="CT508"/>
      <c r="CU508"/>
      <c r="CV508"/>
      <c r="CW508"/>
      <c r="CX508"/>
      <c r="CY508"/>
      <c r="CZ508"/>
      <c r="DA508"/>
      <c r="DB508"/>
      <c r="DC508"/>
      <c r="DD508"/>
      <c r="DE508"/>
      <c r="DF508"/>
      <c r="DG508"/>
      <c r="DH508"/>
      <c r="DI508"/>
      <c r="DJ508"/>
      <c r="DK508"/>
      <c r="DL508"/>
      <c r="DM508"/>
      <c r="DN508"/>
      <c r="DO508"/>
      <c r="DP508"/>
      <c r="DQ508"/>
      <c r="DR508"/>
      <c r="DS508"/>
      <c r="DT508"/>
      <c r="DU508"/>
    </row>
    <row r="509" spans="1:125">
      <c r="A509" s="3" t="s">
        <v>18</v>
      </c>
      <c r="B509" s="3">
        <v>7</v>
      </c>
      <c r="C509" s="3"/>
      <c r="D509" s="4">
        <f t="shared" ref="D509:J509" si="135">SUM(D502:D508)</f>
        <v>231000</v>
      </c>
      <c r="E509" s="4">
        <f t="shared" si="135"/>
        <v>6629.7</v>
      </c>
      <c r="F509" s="4">
        <f t="shared" si="135"/>
        <v>1007.19</v>
      </c>
      <c r="G509" s="4">
        <f t="shared" si="135"/>
        <v>7022.4000000000005</v>
      </c>
      <c r="H509" s="4">
        <f t="shared" si="135"/>
        <v>3458.24</v>
      </c>
      <c r="I509" s="4">
        <f t="shared" si="135"/>
        <v>18117.530000000002</v>
      </c>
      <c r="J509" s="4">
        <f t="shared" si="135"/>
        <v>212882.47</v>
      </c>
    </row>
    <row r="511" spans="1:125">
      <c r="A511" s="11" t="s">
        <v>400</v>
      </c>
      <c r="B511" s="11"/>
      <c r="C511" s="13"/>
      <c r="D511" s="11"/>
      <c r="E511" s="11"/>
      <c r="F511" s="11"/>
      <c r="G511" s="11"/>
      <c r="H511" s="11"/>
      <c r="I511" s="11"/>
      <c r="J511" s="11"/>
    </row>
    <row r="512" spans="1:125">
      <c r="A512" t="s">
        <v>401</v>
      </c>
      <c r="B512" t="s">
        <v>402</v>
      </c>
      <c r="C512" t="s">
        <v>593</v>
      </c>
      <c r="D512" s="1">
        <v>38000</v>
      </c>
      <c r="E512" s="1">
        <v>1090.5999999999999</v>
      </c>
      <c r="F512" s="1">
        <v>160.38</v>
      </c>
      <c r="G512" s="1">
        <v>1155.2</v>
      </c>
      <c r="H512" s="1">
        <v>2185</v>
      </c>
      <c r="I512" s="1">
        <f t="shared" ref="I512:I522" si="136">E512+F512+G512+H512</f>
        <v>4591.18</v>
      </c>
      <c r="J512" s="1">
        <f t="shared" ref="J512:J522" si="137">D512-I512</f>
        <v>33408.82</v>
      </c>
    </row>
    <row r="513" spans="1:125">
      <c r="A513" t="s">
        <v>420</v>
      </c>
      <c r="B513" t="s">
        <v>421</v>
      </c>
      <c r="C513" t="s">
        <v>593</v>
      </c>
      <c r="D513" s="1">
        <v>50000</v>
      </c>
      <c r="E513" s="1">
        <v>1435</v>
      </c>
      <c r="F513" s="1">
        <v>1854</v>
      </c>
      <c r="G513" s="1">
        <v>1520</v>
      </c>
      <c r="H513" s="1">
        <v>25</v>
      </c>
      <c r="I513" s="1">
        <f>E513+F513+G513+H513</f>
        <v>4834</v>
      </c>
      <c r="J513" s="1">
        <f>D513-I513</f>
        <v>45166</v>
      </c>
    </row>
    <row r="514" spans="1:125">
      <c r="A514" t="s">
        <v>560</v>
      </c>
      <c r="B514" t="s">
        <v>479</v>
      </c>
      <c r="C514" t="s">
        <v>593</v>
      </c>
      <c r="D514" s="1">
        <v>50000</v>
      </c>
      <c r="E514" s="1">
        <v>1435</v>
      </c>
      <c r="F514" s="1">
        <v>1854</v>
      </c>
      <c r="G514" s="1">
        <v>1520</v>
      </c>
      <c r="H514" s="1">
        <v>25</v>
      </c>
      <c r="I514" s="1">
        <f>E514+F514+G514+H514</f>
        <v>4834</v>
      </c>
      <c r="J514" s="1">
        <f>D514-I514</f>
        <v>45166</v>
      </c>
      <c r="K514"/>
      <c r="L514"/>
      <c r="M514"/>
      <c r="N514"/>
      <c r="O514"/>
      <c r="P514"/>
      <c r="Q514"/>
      <c r="R514"/>
      <c r="S514"/>
      <c r="T514"/>
      <c r="U514"/>
      <c r="V514"/>
      <c r="W514"/>
      <c r="X514"/>
      <c r="Y514"/>
      <c r="Z514"/>
      <c r="AA514"/>
      <c r="AB514"/>
      <c r="AC514"/>
      <c r="AD514"/>
      <c r="AE514"/>
      <c r="AF514"/>
      <c r="AG514"/>
      <c r="AH514"/>
      <c r="AI514"/>
      <c r="AJ514"/>
      <c r="AK514"/>
      <c r="AL514"/>
      <c r="AM514"/>
      <c r="AN514"/>
      <c r="AO514"/>
      <c r="AP514"/>
      <c r="AQ514"/>
      <c r="AR514"/>
      <c r="AS514"/>
      <c r="AT514"/>
      <c r="AU514"/>
      <c r="AV514"/>
      <c r="AW514"/>
      <c r="AX514"/>
      <c r="AY514"/>
      <c r="AZ514"/>
      <c r="BA514"/>
      <c r="BB514"/>
      <c r="BC514"/>
      <c r="BD514"/>
      <c r="BE514"/>
      <c r="BF514"/>
      <c r="BG514"/>
      <c r="BH514"/>
      <c r="BI514"/>
      <c r="BJ514"/>
      <c r="BK514"/>
      <c r="BL514"/>
      <c r="BM514"/>
      <c r="BN514"/>
      <c r="BO514"/>
      <c r="BP514"/>
      <c r="BQ514"/>
      <c r="BR514"/>
      <c r="BS514"/>
      <c r="BT514"/>
      <c r="BU514"/>
      <c r="BV514"/>
      <c r="BW514"/>
      <c r="BX514"/>
      <c r="BY514"/>
      <c r="BZ514"/>
      <c r="CA514"/>
      <c r="CB514"/>
      <c r="CC514"/>
      <c r="CD514"/>
      <c r="CE514"/>
      <c r="CF514"/>
      <c r="CG514"/>
      <c r="CH514"/>
      <c r="CI514"/>
      <c r="CJ514"/>
      <c r="CK514"/>
      <c r="CL514"/>
      <c r="CM514"/>
      <c r="CN514"/>
      <c r="CO514"/>
      <c r="CP514"/>
      <c r="CQ514"/>
      <c r="CR514"/>
      <c r="CS514"/>
      <c r="CT514"/>
      <c r="CU514"/>
      <c r="CV514"/>
      <c r="CW514"/>
      <c r="CX514"/>
      <c r="CY514"/>
      <c r="CZ514"/>
      <c r="DA514"/>
      <c r="DB514"/>
      <c r="DC514"/>
      <c r="DD514"/>
      <c r="DE514"/>
      <c r="DF514"/>
      <c r="DG514"/>
      <c r="DH514"/>
      <c r="DI514"/>
      <c r="DJ514"/>
      <c r="DK514"/>
      <c r="DL514"/>
      <c r="DM514"/>
      <c r="DN514"/>
      <c r="DO514"/>
      <c r="DP514"/>
      <c r="DQ514"/>
      <c r="DR514"/>
      <c r="DS514"/>
      <c r="DT514"/>
      <c r="DU514"/>
    </row>
    <row r="515" spans="1:125">
      <c r="A515" s="14" t="s">
        <v>634</v>
      </c>
      <c r="B515" s="14" t="s">
        <v>479</v>
      </c>
      <c r="C515" t="s">
        <v>593</v>
      </c>
      <c r="D515" s="1">
        <v>50000</v>
      </c>
      <c r="E515" s="1">
        <v>1435</v>
      </c>
      <c r="F515" s="1">
        <v>1854</v>
      </c>
      <c r="G515" s="1">
        <v>1520</v>
      </c>
      <c r="H515" s="1">
        <v>25</v>
      </c>
      <c r="I515" s="1">
        <f>E515+F515+G515+H515</f>
        <v>4834</v>
      </c>
      <c r="J515" s="1">
        <f>D515-I515</f>
        <v>45166</v>
      </c>
      <c r="K515"/>
      <c r="L515"/>
      <c r="M515"/>
      <c r="N515"/>
      <c r="O515"/>
      <c r="P515"/>
      <c r="Q515"/>
      <c r="R515"/>
      <c r="S515"/>
      <c r="T515"/>
      <c r="U515"/>
      <c r="V515"/>
      <c r="W515"/>
      <c r="X515"/>
      <c r="Y515"/>
      <c r="Z515"/>
      <c r="AA515"/>
      <c r="AB515"/>
      <c r="AC515"/>
      <c r="AD515"/>
      <c r="AE515"/>
      <c r="AF515"/>
      <c r="AG515"/>
      <c r="AH515"/>
      <c r="AI515"/>
      <c r="AJ515"/>
      <c r="AK515"/>
      <c r="AL515"/>
      <c r="AM515"/>
      <c r="AN515"/>
      <c r="AO515"/>
      <c r="AP515"/>
      <c r="AQ515"/>
      <c r="AR515"/>
      <c r="AS515"/>
      <c r="AT515"/>
      <c r="AU515"/>
      <c r="AV515"/>
      <c r="AW515"/>
      <c r="AX515"/>
      <c r="AY515"/>
      <c r="AZ515"/>
      <c r="BA515"/>
      <c r="BB515"/>
      <c r="BC515"/>
      <c r="BD515"/>
      <c r="BE515"/>
      <c r="BF515"/>
      <c r="BG515"/>
      <c r="BH515"/>
      <c r="BI515"/>
      <c r="BJ515"/>
      <c r="BK515"/>
      <c r="BL515"/>
      <c r="BM515"/>
      <c r="BN515"/>
      <c r="BO515"/>
      <c r="BP515"/>
      <c r="BQ515"/>
      <c r="BR515"/>
      <c r="BS515"/>
      <c r="BT515"/>
      <c r="BU515"/>
      <c r="BV515"/>
      <c r="BW515"/>
      <c r="BX515"/>
      <c r="BY515"/>
      <c r="BZ515"/>
      <c r="CA515"/>
      <c r="CB515"/>
      <c r="CC515"/>
      <c r="CD515"/>
      <c r="CE515"/>
      <c r="CF515"/>
      <c r="CG515"/>
      <c r="CH515"/>
      <c r="CI515"/>
      <c r="CJ515"/>
      <c r="CK515"/>
      <c r="CL515"/>
      <c r="CM515"/>
      <c r="CN515"/>
      <c r="CO515"/>
      <c r="CP515"/>
      <c r="CQ515"/>
      <c r="CR515"/>
      <c r="CS515"/>
      <c r="CT515"/>
      <c r="CU515"/>
      <c r="CV515"/>
      <c r="CW515"/>
      <c r="CX515"/>
      <c r="CY515"/>
      <c r="CZ515"/>
      <c r="DA515"/>
      <c r="DB515"/>
      <c r="DC515"/>
      <c r="DD515"/>
      <c r="DE515"/>
      <c r="DF515"/>
      <c r="DG515"/>
      <c r="DH515"/>
      <c r="DI515"/>
      <c r="DJ515"/>
      <c r="DK515"/>
      <c r="DL515"/>
      <c r="DM515"/>
      <c r="DN515"/>
      <c r="DO515"/>
      <c r="DP515"/>
      <c r="DQ515"/>
      <c r="DR515"/>
      <c r="DS515"/>
      <c r="DT515"/>
      <c r="DU515"/>
    </row>
    <row r="516" spans="1:125">
      <c r="A516" t="s">
        <v>403</v>
      </c>
      <c r="B516" t="s">
        <v>489</v>
      </c>
      <c r="C516" t="s">
        <v>590</v>
      </c>
      <c r="D516" s="1">
        <v>32000</v>
      </c>
      <c r="E516" s="1">
        <v>918.4</v>
      </c>
      <c r="F516" s="1">
        <v>0</v>
      </c>
      <c r="G516" s="1">
        <v>972.8</v>
      </c>
      <c r="H516" s="1">
        <v>75</v>
      </c>
      <c r="I516" s="1">
        <f t="shared" si="136"/>
        <v>1966.1999999999998</v>
      </c>
      <c r="J516" s="1">
        <f t="shared" si="137"/>
        <v>30033.8</v>
      </c>
    </row>
    <row r="517" spans="1:125">
      <c r="A517" t="s">
        <v>405</v>
      </c>
      <c r="B517" t="s">
        <v>406</v>
      </c>
      <c r="C517" t="s">
        <v>590</v>
      </c>
      <c r="D517" s="1">
        <v>47000</v>
      </c>
      <c r="E517" s="1">
        <v>1348.9</v>
      </c>
      <c r="F517" s="1">
        <v>1121.1099999999999</v>
      </c>
      <c r="G517" s="1">
        <v>1428.8</v>
      </c>
      <c r="H517" s="1">
        <v>2628.24</v>
      </c>
      <c r="I517" s="1">
        <f t="shared" si="136"/>
        <v>6527.05</v>
      </c>
      <c r="J517" s="1">
        <f t="shared" si="137"/>
        <v>40472.949999999997</v>
      </c>
    </row>
    <row r="518" spans="1:125">
      <c r="A518" t="s">
        <v>583</v>
      </c>
      <c r="B518" t="s">
        <v>23</v>
      </c>
      <c r="C518" t="s">
        <v>593</v>
      </c>
      <c r="D518" s="1">
        <v>100000</v>
      </c>
      <c r="E518" s="1">
        <v>2870</v>
      </c>
      <c r="F518" s="1">
        <v>12105.37</v>
      </c>
      <c r="G518" s="1">
        <v>3040</v>
      </c>
      <c r="H518" s="1">
        <v>25</v>
      </c>
      <c r="I518" s="1">
        <f>+E518+F518+G518+H518</f>
        <v>18040.370000000003</v>
      </c>
      <c r="J518" s="1">
        <f t="shared" si="137"/>
        <v>81959.63</v>
      </c>
    </row>
    <row r="519" spans="1:125">
      <c r="A519" t="s">
        <v>594</v>
      </c>
      <c r="B519" t="s">
        <v>408</v>
      </c>
      <c r="C519" t="s">
        <v>593</v>
      </c>
      <c r="D519" s="1">
        <v>27000</v>
      </c>
      <c r="E519" s="1">
        <v>774.9</v>
      </c>
      <c r="F519" s="1">
        <v>0</v>
      </c>
      <c r="G519" s="1">
        <v>820.8</v>
      </c>
      <c r="H519" s="1">
        <v>100</v>
      </c>
      <c r="I519" s="1">
        <f t="shared" si="136"/>
        <v>1695.6999999999998</v>
      </c>
      <c r="J519" s="1">
        <f t="shared" si="137"/>
        <v>25304.3</v>
      </c>
    </row>
    <row r="520" spans="1:125">
      <c r="A520" t="s">
        <v>582</v>
      </c>
      <c r="B520" t="s">
        <v>106</v>
      </c>
      <c r="C520" t="s">
        <v>593</v>
      </c>
      <c r="D520" s="1">
        <v>28000</v>
      </c>
      <c r="E520" s="1">
        <v>803.6</v>
      </c>
      <c r="F520" s="1">
        <v>0</v>
      </c>
      <c r="G520" s="1">
        <v>851.2</v>
      </c>
      <c r="H520" s="1">
        <v>25</v>
      </c>
      <c r="I520" s="1">
        <f>+E520+F520+G520+H520</f>
        <v>1679.8000000000002</v>
      </c>
      <c r="J520" s="1">
        <f>D520-I520</f>
        <v>26320.2</v>
      </c>
      <c r="K520"/>
      <c r="L520"/>
      <c r="M520"/>
      <c r="N520"/>
      <c r="O520"/>
      <c r="P520"/>
      <c r="Q520"/>
      <c r="R520"/>
      <c r="S520"/>
      <c r="T520"/>
      <c r="U520"/>
      <c r="V520"/>
      <c r="W520"/>
      <c r="X520"/>
      <c r="Y520"/>
      <c r="Z520"/>
      <c r="AA520"/>
      <c r="AB520"/>
      <c r="AC520"/>
      <c r="AD520"/>
      <c r="AE520"/>
      <c r="AF520"/>
      <c r="AG520"/>
      <c r="AH520"/>
      <c r="AI520"/>
      <c r="AJ520"/>
      <c r="AK520"/>
      <c r="AL520"/>
      <c r="AM520"/>
      <c r="AN520"/>
      <c r="AO520"/>
      <c r="AP520"/>
      <c r="AQ520"/>
      <c r="AR520"/>
      <c r="AS520"/>
      <c r="AT520"/>
      <c r="AU520"/>
      <c r="AV520"/>
      <c r="AW520"/>
      <c r="AX520"/>
      <c r="AY520"/>
      <c r="AZ520"/>
      <c r="BA520"/>
      <c r="BB520"/>
      <c r="BC520"/>
      <c r="BD520"/>
      <c r="BE520"/>
      <c r="BF520"/>
      <c r="BG520"/>
      <c r="BH520"/>
      <c r="BI520"/>
      <c r="BJ520"/>
      <c r="BK520"/>
      <c r="BL520"/>
      <c r="BM520"/>
      <c r="BN520"/>
      <c r="BO520"/>
      <c r="BP520"/>
      <c r="BQ520"/>
      <c r="BR520"/>
      <c r="BS520"/>
      <c r="BT520"/>
      <c r="BU520"/>
      <c r="BV520"/>
      <c r="BW520"/>
      <c r="BX520"/>
      <c r="BY520"/>
      <c r="BZ520"/>
      <c r="CA520"/>
      <c r="CB520"/>
      <c r="CC520"/>
      <c r="CD520"/>
      <c r="CE520"/>
      <c r="CF520"/>
      <c r="CG520"/>
      <c r="CH520"/>
      <c r="CI520"/>
      <c r="CJ520"/>
      <c r="CK520"/>
      <c r="CL520"/>
      <c r="CM520"/>
      <c r="CN520"/>
      <c r="CO520"/>
      <c r="CP520"/>
      <c r="CQ520"/>
      <c r="CR520"/>
      <c r="CS520"/>
      <c r="CT520"/>
      <c r="CU520"/>
      <c r="CV520"/>
      <c r="CW520"/>
      <c r="CX520"/>
      <c r="CY520"/>
      <c r="CZ520"/>
      <c r="DA520"/>
      <c r="DB520"/>
      <c r="DC520"/>
      <c r="DD520"/>
      <c r="DE520"/>
      <c r="DF520"/>
      <c r="DG520"/>
      <c r="DH520"/>
      <c r="DI520"/>
      <c r="DJ520"/>
      <c r="DK520"/>
      <c r="DL520"/>
      <c r="DM520"/>
      <c r="DN520"/>
      <c r="DO520"/>
      <c r="DP520"/>
      <c r="DQ520"/>
      <c r="DR520"/>
      <c r="DS520"/>
      <c r="DT520"/>
      <c r="DU520"/>
    </row>
    <row r="521" spans="1:125">
      <c r="A521" t="s">
        <v>636</v>
      </c>
      <c r="B521" t="s">
        <v>635</v>
      </c>
      <c r="C521" t="s">
        <v>593</v>
      </c>
      <c r="D521" s="1">
        <v>43500</v>
      </c>
      <c r="E521" s="1">
        <v>1248.45</v>
      </c>
      <c r="F521" s="1">
        <v>936.62</v>
      </c>
      <c r="G521" s="1">
        <v>1322.4</v>
      </c>
      <c r="H521" s="1">
        <v>25</v>
      </c>
      <c r="I521" s="1">
        <f>E521+F521+G521+H521</f>
        <v>3532.4700000000003</v>
      </c>
      <c r="J521" s="1">
        <f>D521-I521</f>
        <v>39967.53</v>
      </c>
      <c r="K521"/>
      <c r="L521"/>
      <c r="M521"/>
      <c r="N521"/>
      <c r="O521"/>
      <c r="P521"/>
      <c r="Q521"/>
      <c r="R521"/>
      <c r="S521"/>
      <c r="T521"/>
      <c r="U521"/>
      <c r="V521"/>
      <c r="W521"/>
      <c r="X521"/>
      <c r="Y521"/>
      <c r="Z521"/>
      <c r="AA521"/>
      <c r="AB521"/>
      <c r="AC521"/>
      <c r="AD521"/>
      <c r="AE521"/>
      <c r="AF521"/>
      <c r="AG521"/>
      <c r="AH521"/>
      <c r="AI521"/>
      <c r="AJ521"/>
      <c r="AK521"/>
      <c r="AL521"/>
      <c r="AM521"/>
      <c r="AN521"/>
      <c r="AO521"/>
      <c r="AP521"/>
      <c r="AQ521"/>
      <c r="AR521"/>
      <c r="AS521"/>
      <c r="AT521"/>
      <c r="AU521"/>
      <c r="AV521"/>
      <c r="AW521"/>
      <c r="AX521"/>
      <c r="AY521"/>
      <c r="AZ521"/>
      <c r="BA521"/>
      <c r="BB521"/>
      <c r="BC521"/>
      <c r="BD521"/>
      <c r="BE521"/>
      <c r="BF521"/>
      <c r="BG521"/>
      <c r="BH521"/>
      <c r="BI521"/>
      <c r="BJ521"/>
      <c r="BK521"/>
      <c r="BL521"/>
      <c r="BM521"/>
      <c r="BN521"/>
      <c r="BO521"/>
      <c r="BP521"/>
      <c r="BQ521"/>
      <c r="BR521"/>
      <c r="BS521"/>
      <c r="BT521"/>
      <c r="BU521"/>
      <c r="BV521"/>
      <c r="BW521"/>
      <c r="BX521"/>
      <c r="BY521"/>
      <c r="BZ521"/>
      <c r="CA521"/>
      <c r="CB521"/>
      <c r="CC521"/>
      <c r="CD521"/>
      <c r="CE521"/>
      <c r="CF521"/>
      <c r="CG521"/>
      <c r="CH521"/>
      <c r="CI521"/>
      <c r="CJ521"/>
      <c r="CK521"/>
      <c r="CL521"/>
      <c r="CM521"/>
      <c r="CN521"/>
      <c r="CO521"/>
      <c r="CP521"/>
      <c r="CQ521"/>
      <c r="CR521"/>
      <c r="CS521"/>
      <c r="CT521"/>
      <c r="CU521"/>
      <c r="CV521"/>
      <c r="CW521"/>
      <c r="CX521"/>
      <c r="CY521"/>
      <c r="CZ521"/>
      <c r="DA521"/>
      <c r="DB521"/>
      <c r="DC521"/>
      <c r="DD521"/>
      <c r="DE521"/>
      <c r="DF521"/>
      <c r="DG521"/>
      <c r="DH521"/>
      <c r="DI521"/>
      <c r="DJ521"/>
      <c r="DK521"/>
      <c r="DL521"/>
      <c r="DM521"/>
      <c r="DN521"/>
      <c r="DO521"/>
      <c r="DP521"/>
      <c r="DQ521"/>
      <c r="DR521"/>
      <c r="DS521"/>
      <c r="DT521"/>
      <c r="DU521"/>
    </row>
    <row r="522" spans="1:125">
      <c r="A522" t="s">
        <v>478</v>
      </c>
      <c r="B522" t="s">
        <v>479</v>
      </c>
      <c r="C522" t="s">
        <v>593</v>
      </c>
      <c r="D522" s="1">
        <v>40000</v>
      </c>
      <c r="E522" s="1">
        <v>1148</v>
      </c>
      <c r="F522" s="1">
        <v>442.65</v>
      </c>
      <c r="G522" s="1">
        <v>1216</v>
      </c>
      <c r="H522" s="1">
        <v>25</v>
      </c>
      <c r="I522" s="1">
        <f t="shared" si="136"/>
        <v>2831.65</v>
      </c>
      <c r="J522" s="1">
        <f t="shared" si="137"/>
        <v>37168.35</v>
      </c>
      <c r="K522"/>
      <c r="L522"/>
      <c r="M522"/>
      <c r="N522"/>
      <c r="O522"/>
      <c r="P522"/>
      <c r="Q522"/>
      <c r="R522"/>
      <c r="S522"/>
      <c r="T522"/>
      <c r="U522"/>
      <c r="V522"/>
      <c r="W522"/>
      <c r="X522"/>
      <c r="Y522"/>
      <c r="Z522"/>
      <c r="AA522"/>
      <c r="AB522"/>
      <c r="AC522"/>
      <c r="AD522"/>
      <c r="AE522"/>
      <c r="AF522"/>
      <c r="AG522"/>
      <c r="AH522"/>
      <c r="AI522"/>
      <c r="AJ522"/>
      <c r="AK522"/>
      <c r="AL522"/>
      <c r="AM522"/>
      <c r="AN522"/>
      <c r="AO522"/>
      <c r="AP522"/>
      <c r="AQ522"/>
      <c r="AR522"/>
      <c r="AS522"/>
      <c r="AT522"/>
      <c r="AU522"/>
      <c r="AV522"/>
      <c r="AW522"/>
      <c r="AX522"/>
      <c r="AY522"/>
      <c r="AZ522"/>
      <c r="BA522"/>
      <c r="BB522"/>
      <c r="BC522"/>
      <c r="BD522"/>
      <c r="BE522"/>
      <c r="BF522"/>
      <c r="BG522"/>
      <c r="BH522"/>
      <c r="BI522"/>
      <c r="BJ522"/>
      <c r="BK522"/>
      <c r="BL522"/>
      <c r="BM522"/>
      <c r="BN522"/>
      <c r="BO522"/>
      <c r="BP522"/>
      <c r="BQ522"/>
      <c r="BR522"/>
      <c r="BS522"/>
      <c r="BT522"/>
      <c r="BU522"/>
      <c r="BV522"/>
      <c r="BW522"/>
      <c r="BX522"/>
      <c r="BY522"/>
      <c r="BZ522"/>
      <c r="CA522"/>
      <c r="CB522"/>
      <c r="CC522"/>
      <c r="CD522"/>
      <c r="CE522"/>
      <c r="CF522"/>
      <c r="CG522"/>
      <c r="CH522"/>
      <c r="CI522"/>
      <c r="CJ522"/>
      <c r="CK522"/>
      <c r="CL522"/>
      <c r="CM522"/>
      <c r="CN522"/>
      <c r="CO522"/>
      <c r="CP522"/>
      <c r="CQ522"/>
      <c r="CR522"/>
      <c r="CS522"/>
      <c r="CT522"/>
      <c r="CU522"/>
      <c r="CV522"/>
      <c r="CW522"/>
      <c r="CX522"/>
      <c r="CY522"/>
      <c r="CZ522"/>
      <c r="DA522"/>
      <c r="DB522"/>
      <c r="DC522"/>
      <c r="DD522"/>
      <c r="DE522"/>
      <c r="DF522"/>
      <c r="DG522"/>
      <c r="DH522"/>
      <c r="DI522"/>
      <c r="DJ522"/>
      <c r="DK522"/>
      <c r="DL522"/>
      <c r="DM522"/>
      <c r="DN522"/>
      <c r="DO522"/>
      <c r="DP522"/>
      <c r="DQ522"/>
      <c r="DR522"/>
      <c r="DS522"/>
      <c r="DT522"/>
      <c r="DU522"/>
    </row>
    <row r="523" spans="1:125">
      <c r="A523" s="3" t="s">
        <v>18</v>
      </c>
      <c r="B523" s="3">
        <v>11</v>
      </c>
      <c r="C523" s="3"/>
      <c r="D523" s="4">
        <f>SUM(D512:D522)</f>
        <v>505500</v>
      </c>
      <c r="E523" s="4">
        <f t="shared" ref="E523:J523" si="138">SUM(E512:E522)</f>
        <v>14507.85</v>
      </c>
      <c r="F523" s="4">
        <f t="shared" si="138"/>
        <v>20328.13</v>
      </c>
      <c r="G523" s="4">
        <f t="shared" si="138"/>
        <v>15367.199999999999</v>
      </c>
      <c r="H523" s="4">
        <f t="shared" si="138"/>
        <v>5163.24</v>
      </c>
      <c r="I523" s="4">
        <f t="shared" si="138"/>
        <v>55366.420000000006</v>
      </c>
      <c r="J523" s="4">
        <f t="shared" si="138"/>
        <v>450133.57999999996</v>
      </c>
    </row>
    <row r="525" spans="1:125">
      <c r="A525" s="11" t="s">
        <v>410</v>
      </c>
      <c r="B525" s="11"/>
      <c r="C525" s="13"/>
      <c r="D525" s="11"/>
      <c r="E525" s="11"/>
      <c r="F525" s="11"/>
      <c r="G525" s="11"/>
      <c r="H525" s="11"/>
      <c r="I525" s="11"/>
      <c r="J525" s="11"/>
    </row>
    <row r="526" spans="1:125">
      <c r="A526" t="s">
        <v>411</v>
      </c>
      <c r="B526" t="s">
        <v>412</v>
      </c>
      <c r="C526" t="s">
        <v>593</v>
      </c>
      <c r="D526" s="1">
        <v>27000</v>
      </c>
      <c r="E526" s="1">
        <v>774.9</v>
      </c>
      <c r="F526" s="1">
        <v>0</v>
      </c>
      <c r="G526" s="1">
        <v>820.8</v>
      </c>
      <c r="H526" s="1">
        <v>1056.6199999999999</v>
      </c>
      <c r="I526" s="1">
        <f t="shared" ref="I526:I533" si="139">E526+F526+G526+H526</f>
        <v>2652.3199999999997</v>
      </c>
      <c r="J526" s="1">
        <f t="shared" ref="J526:J533" si="140">D526-I526</f>
        <v>24347.68</v>
      </c>
    </row>
    <row r="527" spans="1:125">
      <c r="A527" t="s">
        <v>414</v>
      </c>
      <c r="B527" t="s">
        <v>412</v>
      </c>
      <c r="C527" t="s">
        <v>590</v>
      </c>
      <c r="D527" s="1">
        <v>30000</v>
      </c>
      <c r="E527" s="1">
        <v>861</v>
      </c>
      <c r="F527" s="1">
        <v>0</v>
      </c>
      <c r="G527" s="1">
        <v>912</v>
      </c>
      <c r="H527" s="1">
        <v>125</v>
      </c>
      <c r="I527" s="1">
        <f t="shared" si="139"/>
        <v>1898</v>
      </c>
      <c r="J527" s="1">
        <f t="shared" si="140"/>
        <v>28102</v>
      </c>
    </row>
    <row r="528" spans="1:125">
      <c r="A528" t="s">
        <v>415</v>
      </c>
      <c r="B528" t="s">
        <v>279</v>
      </c>
      <c r="C528" t="s">
        <v>593</v>
      </c>
      <c r="D528" s="1">
        <v>25000</v>
      </c>
      <c r="E528" s="1">
        <v>717.5</v>
      </c>
      <c r="F528" s="1">
        <v>0</v>
      </c>
      <c r="G528" s="1">
        <v>760</v>
      </c>
      <c r="H528" s="1">
        <v>245</v>
      </c>
      <c r="I528" s="1">
        <f t="shared" si="139"/>
        <v>1722.5</v>
      </c>
      <c r="J528" s="1">
        <f t="shared" si="140"/>
        <v>23277.5</v>
      </c>
    </row>
    <row r="529" spans="1:125">
      <c r="A529" t="s">
        <v>45</v>
      </c>
      <c r="B529" t="s">
        <v>516</v>
      </c>
      <c r="C529" t="s">
        <v>590</v>
      </c>
      <c r="D529" s="1">
        <v>40000</v>
      </c>
      <c r="E529" s="1">
        <v>1148</v>
      </c>
      <c r="F529" s="1">
        <v>287.91000000000003</v>
      </c>
      <c r="G529" s="1">
        <v>1216</v>
      </c>
      <c r="H529" s="1">
        <v>1176.6199999999999</v>
      </c>
      <c r="I529" s="1">
        <f>E529+F529+G529+H529</f>
        <v>3828.5299999999997</v>
      </c>
      <c r="J529" s="1">
        <f>D529-I529</f>
        <v>36171.47</v>
      </c>
    </row>
    <row r="530" spans="1:125">
      <c r="A530" t="s">
        <v>214</v>
      </c>
      <c r="B530" t="s">
        <v>12</v>
      </c>
      <c r="C530" t="s">
        <v>593</v>
      </c>
      <c r="D530" s="1">
        <v>25000</v>
      </c>
      <c r="E530" s="1">
        <v>717.5</v>
      </c>
      <c r="F530" s="1">
        <v>0</v>
      </c>
      <c r="G530" s="1">
        <v>760</v>
      </c>
      <c r="H530" s="1">
        <v>145</v>
      </c>
      <c r="I530" s="1">
        <f>E530+F530+G530+H530</f>
        <v>1622.5</v>
      </c>
      <c r="J530" s="1">
        <f>D530-I530</f>
        <v>23377.5</v>
      </c>
    </row>
    <row r="531" spans="1:125">
      <c r="A531" t="s">
        <v>584</v>
      </c>
      <c r="B531" t="s">
        <v>585</v>
      </c>
      <c r="C531" t="s">
        <v>593</v>
      </c>
      <c r="D531" s="1">
        <v>25000</v>
      </c>
      <c r="E531" s="1">
        <v>717.5</v>
      </c>
      <c r="F531" s="1">
        <v>0</v>
      </c>
      <c r="G531" s="1">
        <v>760</v>
      </c>
      <c r="H531" s="1">
        <v>25</v>
      </c>
      <c r="I531" s="1">
        <f>+E531+F531+G531+H531</f>
        <v>1502.5</v>
      </c>
      <c r="J531" s="1">
        <f>D531-I531</f>
        <v>23497.5</v>
      </c>
    </row>
    <row r="532" spans="1:125">
      <c r="A532" t="s">
        <v>638</v>
      </c>
      <c r="B532" t="s">
        <v>637</v>
      </c>
      <c r="C532" t="s">
        <v>593</v>
      </c>
      <c r="D532" s="1">
        <v>20000</v>
      </c>
      <c r="E532" s="1">
        <v>574</v>
      </c>
      <c r="F532" s="1">
        <v>0</v>
      </c>
      <c r="G532" s="1">
        <v>608</v>
      </c>
      <c r="H532" s="1">
        <v>25</v>
      </c>
      <c r="I532" s="1">
        <f>E532+F532+G532+H532</f>
        <v>1207</v>
      </c>
      <c r="J532" s="1">
        <f>D532-I532</f>
        <v>18793</v>
      </c>
      <c r="K532"/>
      <c r="L532"/>
      <c r="M532"/>
      <c r="N532"/>
      <c r="O532"/>
      <c r="P532"/>
      <c r="Q532"/>
      <c r="R532"/>
      <c r="S532"/>
      <c r="T532"/>
      <c r="U532"/>
      <c r="V532"/>
      <c r="W532"/>
      <c r="X532"/>
      <c r="Y532"/>
      <c r="Z532"/>
      <c r="AA532"/>
      <c r="AB532"/>
      <c r="AC532"/>
      <c r="AD532"/>
      <c r="AE532"/>
      <c r="AF532"/>
      <c r="AG532"/>
      <c r="AH532"/>
      <c r="AI532"/>
      <c r="AJ532"/>
      <c r="AK532"/>
      <c r="AL532"/>
      <c r="AM532"/>
      <c r="AN532"/>
      <c r="AO532"/>
      <c r="AP532"/>
      <c r="AQ532"/>
      <c r="AR532"/>
      <c r="AS532"/>
      <c r="AT532"/>
      <c r="AU532"/>
      <c r="AV532"/>
      <c r="AW532"/>
      <c r="AX532"/>
      <c r="AY532"/>
      <c r="AZ532"/>
      <c r="BA532"/>
      <c r="BB532"/>
      <c r="BC532"/>
      <c r="BD532"/>
      <c r="BE532"/>
      <c r="BF532"/>
      <c r="BG532"/>
      <c r="BH532"/>
      <c r="BI532"/>
      <c r="BJ532"/>
      <c r="BK532"/>
      <c r="BL532"/>
      <c r="BM532"/>
      <c r="BN532"/>
      <c r="BO532"/>
      <c r="BP532"/>
      <c r="BQ532"/>
      <c r="BR532"/>
      <c r="BS532"/>
      <c r="BT532"/>
      <c r="BU532"/>
      <c r="BV532"/>
      <c r="BW532"/>
      <c r="BX532"/>
      <c r="BY532"/>
      <c r="BZ532"/>
      <c r="CA532"/>
      <c r="CB532"/>
      <c r="CC532"/>
      <c r="CD532"/>
      <c r="CE532"/>
      <c r="CF532"/>
      <c r="CG532"/>
      <c r="CH532"/>
      <c r="CI532"/>
      <c r="CJ532"/>
      <c r="CK532"/>
      <c r="CL532"/>
      <c r="CM532"/>
      <c r="CN532"/>
      <c r="CO532"/>
      <c r="CP532"/>
      <c r="CQ532"/>
      <c r="CR532"/>
      <c r="CS532"/>
      <c r="CT532"/>
      <c r="CU532"/>
      <c r="CV532"/>
      <c r="CW532"/>
      <c r="CX532"/>
      <c r="CY532"/>
      <c r="CZ532"/>
      <c r="DA532"/>
      <c r="DB532"/>
      <c r="DC532"/>
      <c r="DD532"/>
      <c r="DE532"/>
      <c r="DF532"/>
      <c r="DG532"/>
      <c r="DH532"/>
      <c r="DI532"/>
      <c r="DJ532"/>
      <c r="DK532"/>
      <c r="DL532"/>
      <c r="DM532"/>
      <c r="DN532"/>
      <c r="DO532"/>
      <c r="DP532"/>
      <c r="DQ532"/>
      <c r="DR532"/>
      <c r="DS532"/>
      <c r="DT532"/>
      <c r="DU532"/>
    </row>
    <row r="533" spans="1:125">
      <c r="A533" t="s">
        <v>416</v>
      </c>
      <c r="B533" t="s">
        <v>23</v>
      </c>
      <c r="C533" t="s">
        <v>590</v>
      </c>
      <c r="D533" s="1">
        <v>74000</v>
      </c>
      <c r="E533" s="1">
        <v>2123.8000000000002</v>
      </c>
      <c r="F533" s="1">
        <v>6121.2</v>
      </c>
      <c r="G533" s="1">
        <v>2249.6</v>
      </c>
      <c r="H533" s="1">
        <v>25</v>
      </c>
      <c r="I533" s="1">
        <f t="shared" si="139"/>
        <v>10519.6</v>
      </c>
      <c r="J533" s="1">
        <f t="shared" si="140"/>
        <v>63480.4</v>
      </c>
    </row>
    <row r="534" spans="1:125">
      <c r="A534" s="3" t="s">
        <v>18</v>
      </c>
      <c r="B534" s="3">
        <v>8</v>
      </c>
      <c r="C534" s="3"/>
      <c r="D534" s="4">
        <f t="shared" ref="D534:J534" si="141">SUM(D526:D533)</f>
        <v>266000</v>
      </c>
      <c r="E534" s="4">
        <f t="shared" si="141"/>
        <v>7634.2</v>
      </c>
      <c r="F534" s="4">
        <f t="shared" si="141"/>
        <v>6409.11</v>
      </c>
      <c r="G534" s="4">
        <f t="shared" si="141"/>
        <v>8086.4</v>
      </c>
      <c r="H534" s="4">
        <f t="shared" si="141"/>
        <v>2823.24</v>
      </c>
      <c r="I534" s="4">
        <f t="shared" si="141"/>
        <v>24952.949999999997</v>
      </c>
      <c r="J534" s="4">
        <f t="shared" si="141"/>
        <v>241047.05</v>
      </c>
    </row>
    <row r="536" spans="1:125">
      <c r="A536" s="11" t="s">
        <v>417</v>
      </c>
      <c r="B536" s="11"/>
      <c r="C536" s="13"/>
      <c r="D536" s="11"/>
      <c r="E536" s="11"/>
      <c r="F536" s="11"/>
      <c r="G536" s="11"/>
      <c r="H536" s="11"/>
      <c r="I536" s="11"/>
      <c r="J536" s="11"/>
    </row>
    <row r="537" spans="1:125">
      <c r="A537" t="s">
        <v>418</v>
      </c>
      <c r="B537" t="s">
        <v>419</v>
      </c>
      <c r="C537" t="s">
        <v>593</v>
      </c>
      <c r="D537" s="1">
        <v>30000</v>
      </c>
      <c r="E537" s="1">
        <v>861</v>
      </c>
      <c r="F537" s="1">
        <v>0</v>
      </c>
      <c r="G537" s="1">
        <v>912</v>
      </c>
      <c r="H537" s="1">
        <v>145</v>
      </c>
      <c r="I537" s="1">
        <f t="shared" ref="I537:I540" si="142">E537+F537+G537+H537</f>
        <v>1918</v>
      </c>
      <c r="J537" s="1">
        <f t="shared" ref="J537:J540" si="143">D537-I537</f>
        <v>28082</v>
      </c>
    </row>
    <row r="538" spans="1:125">
      <c r="A538" t="s">
        <v>422</v>
      </c>
      <c r="B538" t="s">
        <v>419</v>
      </c>
      <c r="C538" t="s">
        <v>593</v>
      </c>
      <c r="D538" s="1">
        <v>33000</v>
      </c>
      <c r="E538" s="1">
        <v>947.1</v>
      </c>
      <c r="F538" s="1">
        <v>0</v>
      </c>
      <c r="G538" s="1">
        <v>1003.2</v>
      </c>
      <c r="H538" s="1">
        <v>25</v>
      </c>
      <c r="I538" s="1">
        <f t="shared" si="142"/>
        <v>1975.3000000000002</v>
      </c>
      <c r="J538" s="1">
        <f t="shared" si="143"/>
        <v>31024.7</v>
      </c>
    </row>
    <row r="539" spans="1:125">
      <c r="A539" t="s">
        <v>423</v>
      </c>
      <c r="B539" t="s">
        <v>419</v>
      </c>
      <c r="C539" t="s">
        <v>590</v>
      </c>
      <c r="D539" s="1">
        <v>36850</v>
      </c>
      <c r="E539" s="1">
        <v>1057.5999999999999</v>
      </c>
      <c r="F539" s="1">
        <v>0</v>
      </c>
      <c r="G539" s="1">
        <v>1120.24</v>
      </c>
      <c r="H539" s="1">
        <v>25</v>
      </c>
      <c r="I539" s="1">
        <f t="shared" si="142"/>
        <v>2202.84</v>
      </c>
      <c r="J539" s="1">
        <f t="shared" si="143"/>
        <v>34647.160000000003</v>
      </c>
    </row>
    <row r="540" spans="1:125">
      <c r="A540" t="s">
        <v>424</v>
      </c>
      <c r="B540" t="s">
        <v>425</v>
      </c>
      <c r="C540" t="s">
        <v>593</v>
      </c>
      <c r="D540" s="1">
        <v>45000</v>
      </c>
      <c r="E540" s="1">
        <v>1291.5</v>
      </c>
      <c r="F540" s="1">
        <v>1148.33</v>
      </c>
      <c r="G540" s="1">
        <v>1368</v>
      </c>
      <c r="H540" s="1">
        <v>125</v>
      </c>
      <c r="I540" s="1">
        <f t="shared" si="142"/>
        <v>3932.83</v>
      </c>
      <c r="J540" s="1">
        <f t="shared" si="143"/>
        <v>41067.17</v>
      </c>
    </row>
    <row r="541" spans="1:125">
      <c r="A541" t="s">
        <v>426</v>
      </c>
      <c r="B541" t="s">
        <v>23</v>
      </c>
      <c r="C541" t="s">
        <v>590</v>
      </c>
      <c r="D541" s="1">
        <v>57000</v>
      </c>
      <c r="E541" s="1">
        <v>1635.9</v>
      </c>
      <c r="F541" s="1">
        <v>2922.14</v>
      </c>
      <c r="G541" s="1">
        <v>1732.8</v>
      </c>
      <c r="H541" s="1">
        <v>125</v>
      </c>
      <c r="I541" s="1">
        <f>E541+F541+G541+H541</f>
        <v>6415.84</v>
      </c>
      <c r="J541" s="1">
        <f>D541-I541</f>
        <v>50584.160000000003</v>
      </c>
    </row>
    <row r="542" spans="1:125">
      <c r="A542" t="s">
        <v>639</v>
      </c>
      <c r="B542" t="s">
        <v>586</v>
      </c>
      <c r="C542" t="s">
        <v>593</v>
      </c>
      <c r="D542" s="1">
        <v>37000</v>
      </c>
      <c r="E542" s="1">
        <v>1061.9000000000001</v>
      </c>
      <c r="F542" s="1">
        <v>19.25</v>
      </c>
      <c r="G542" s="1">
        <v>1124.8</v>
      </c>
      <c r="H542" s="1">
        <v>25</v>
      </c>
      <c r="I542" s="1">
        <f>E542+F542+G542+H542</f>
        <v>2230.9499999999998</v>
      </c>
      <c r="J542" s="1">
        <f>D542-I542</f>
        <v>34769.050000000003</v>
      </c>
      <c r="K542"/>
      <c r="L542"/>
      <c r="M542"/>
      <c r="N542"/>
      <c r="O542"/>
      <c r="P542"/>
      <c r="Q542"/>
      <c r="R542"/>
      <c r="S542"/>
      <c r="T542"/>
      <c r="U542"/>
      <c r="V542"/>
      <c r="W542"/>
      <c r="X542"/>
      <c r="Y542"/>
      <c r="Z542"/>
      <c r="AA542"/>
      <c r="AB542"/>
      <c r="AC542"/>
      <c r="AD542"/>
      <c r="AE542"/>
      <c r="AF542"/>
      <c r="AG542"/>
      <c r="AH542"/>
      <c r="AI542"/>
      <c r="AJ542"/>
      <c r="AK542"/>
      <c r="AL542"/>
      <c r="AM542"/>
      <c r="AN542"/>
      <c r="AO542"/>
      <c r="AP542"/>
      <c r="AQ542"/>
      <c r="AR542"/>
      <c r="AS542"/>
      <c r="AT542"/>
      <c r="AU542"/>
      <c r="AV542"/>
      <c r="AW542"/>
      <c r="AX542"/>
      <c r="AY542"/>
      <c r="AZ542"/>
      <c r="BA542"/>
      <c r="BB542"/>
      <c r="BC542"/>
      <c r="BD542"/>
      <c r="BE542"/>
      <c r="BF542"/>
      <c r="BG542"/>
      <c r="BH542"/>
      <c r="BI542"/>
      <c r="BJ542"/>
      <c r="BK542"/>
      <c r="BL542"/>
      <c r="BM542"/>
      <c r="BN542"/>
      <c r="BO542"/>
      <c r="BP542"/>
      <c r="BQ542"/>
      <c r="BR542"/>
      <c r="BS542"/>
      <c r="BT542"/>
      <c r="BU542"/>
      <c r="BV542"/>
      <c r="BW542"/>
      <c r="BX542"/>
      <c r="BY542"/>
      <c r="BZ542"/>
      <c r="CA542"/>
      <c r="CB542"/>
      <c r="CC542"/>
      <c r="CD542"/>
      <c r="CE542"/>
      <c r="CF542"/>
      <c r="CG542"/>
      <c r="CH542"/>
      <c r="CI542"/>
      <c r="CJ542"/>
      <c r="CK542"/>
      <c r="CL542"/>
      <c r="CM542"/>
      <c r="CN542"/>
      <c r="CO542"/>
      <c r="CP542"/>
      <c r="CQ542"/>
      <c r="CR542"/>
      <c r="CS542"/>
      <c r="CT542"/>
      <c r="CU542"/>
      <c r="CV542"/>
      <c r="CW542"/>
      <c r="CX542"/>
      <c r="CY542"/>
      <c r="CZ542"/>
      <c r="DA542"/>
      <c r="DB542"/>
      <c r="DC542"/>
      <c r="DD542"/>
      <c r="DE542"/>
      <c r="DF542"/>
      <c r="DG542"/>
      <c r="DH542"/>
      <c r="DI542"/>
      <c r="DJ542"/>
      <c r="DK542"/>
      <c r="DL542"/>
      <c r="DM542"/>
      <c r="DN542"/>
      <c r="DO542"/>
      <c r="DP542"/>
      <c r="DQ542"/>
      <c r="DR542"/>
      <c r="DS542"/>
      <c r="DT542"/>
      <c r="DU542"/>
    </row>
    <row r="543" spans="1:125">
      <c r="A543" t="s">
        <v>588</v>
      </c>
      <c r="B543" t="s">
        <v>586</v>
      </c>
      <c r="C543" t="s">
        <v>593</v>
      </c>
      <c r="D543" s="1">
        <v>30000</v>
      </c>
      <c r="E543" s="1">
        <v>861</v>
      </c>
      <c r="F543" s="1">
        <v>0</v>
      </c>
      <c r="G543" s="1">
        <v>912</v>
      </c>
      <c r="H543" s="1">
        <v>25</v>
      </c>
      <c r="I543" s="1">
        <f>+E543+F543+G543+H543</f>
        <v>1798</v>
      </c>
      <c r="J543" s="1">
        <f>D543-I543</f>
        <v>28202</v>
      </c>
      <c r="K543"/>
      <c r="L543"/>
      <c r="M543"/>
      <c r="N543"/>
      <c r="O543"/>
      <c r="P543"/>
      <c r="Q543"/>
      <c r="R543"/>
      <c r="S543"/>
      <c r="T543"/>
      <c r="U543"/>
      <c r="V543"/>
      <c r="W543"/>
      <c r="X543"/>
      <c r="Y543"/>
      <c r="Z543"/>
      <c r="AA543"/>
      <c r="AB543"/>
      <c r="AC543"/>
      <c r="AD543"/>
      <c r="AE543"/>
      <c r="AF543"/>
      <c r="AG543"/>
      <c r="AH543"/>
      <c r="AI543"/>
      <c r="AJ543"/>
      <c r="AK543"/>
      <c r="AL543"/>
      <c r="AM543"/>
      <c r="AN543"/>
      <c r="AO543"/>
      <c r="AP543"/>
      <c r="AQ543"/>
      <c r="AR543"/>
      <c r="AS543"/>
      <c r="AT543"/>
      <c r="AU543"/>
      <c r="AV543"/>
      <c r="AW543"/>
      <c r="AX543"/>
      <c r="AY543"/>
      <c r="AZ543"/>
      <c r="BA543"/>
      <c r="BB543"/>
      <c r="BC543"/>
      <c r="BD543"/>
      <c r="BE543"/>
      <c r="BF543"/>
      <c r="BG543"/>
      <c r="BH543"/>
      <c r="BI543"/>
      <c r="BJ543"/>
      <c r="BK543"/>
      <c r="BL543"/>
      <c r="BM543"/>
      <c r="BN543"/>
      <c r="BO543"/>
      <c r="BP543"/>
      <c r="BQ543"/>
      <c r="BR543"/>
      <c r="BS543"/>
      <c r="BT543"/>
      <c r="BU543"/>
      <c r="BV543"/>
      <c r="BW543"/>
      <c r="BX543"/>
      <c r="BY543"/>
      <c r="BZ543"/>
      <c r="CA543"/>
      <c r="CB543"/>
      <c r="CC543"/>
      <c r="CD543"/>
      <c r="CE543"/>
      <c r="CF543"/>
      <c r="CG543"/>
      <c r="CH543"/>
      <c r="CI543"/>
      <c r="CJ543"/>
      <c r="CK543"/>
      <c r="CL543"/>
      <c r="CM543"/>
      <c r="CN543"/>
      <c r="CO543"/>
      <c r="CP543"/>
      <c r="CQ543"/>
      <c r="CR543"/>
      <c r="CS543"/>
      <c r="CT543"/>
      <c r="CU543"/>
      <c r="CV543"/>
      <c r="CW543"/>
      <c r="CX543"/>
      <c r="CY543"/>
      <c r="CZ543"/>
      <c r="DA543"/>
      <c r="DB543"/>
      <c r="DC543"/>
      <c r="DD543"/>
      <c r="DE543"/>
      <c r="DF543"/>
      <c r="DG543"/>
      <c r="DH543"/>
      <c r="DI543"/>
      <c r="DJ543"/>
      <c r="DK543"/>
      <c r="DL543"/>
      <c r="DM543"/>
      <c r="DN543"/>
      <c r="DO543"/>
      <c r="DP543"/>
      <c r="DQ543"/>
      <c r="DR543"/>
      <c r="DS543"/>
      <c r="DT543"/>
      <c r="DU543"/>
    </row>
    <row r="544" spans="1:125">
      <c r="A544" t="s">
        <v>587</v>
      </c>
      <c r="B544" t="s">
        <v>586</v>
      </c>
      <c r="C544" t="s">
        <v>593</v>
      </c>
      <c r="D544" s="1">
        <v>40000</v>
      </c>
      <c r="E544" s="1">
        <v>1148</v>
      </c>
      <c r="F544" s="1">
        <v>442.65</v>
      </c>
      <c r="G544" s="1">
        <v>1216</v>
      </c>
      <c r="H544" s="1">
        <v>25</v>
      </c>
      <c r="I544" s="1">
        <f>+E544+F544+G544+H544</f>
        <v>2831.65</v>
      </c>
      <c r="J544" s="1">
        <f>D544-I544</f>
        <v>37168.35</v>
      </c>
      <c r="K544"/>
      <c r="L544"/>
      <c r="M544"/>
      <c r="N544"/>
      <c r="O544"/>
      <c r="P544"/>
      <c r="Q544"/>
      <c r="R544"/>
      <c r="S544"/>
      <c r="T544"/>
      <c r="U544"/>
      <c r="V544"/>
      <c r="W544"/>
      <c r="X544"/>
      <c r="Y544"/>
      <c r="Z544"/>
      <c r="AA544"/>
      <c r="AB544"/>
      <c r="AC544"/>
      <c r="AD544"/>
      <c r="AE544"/>
      <c r="AF544"/>
      <c r="AG544"/>
      <c r="AH544"/>
      <c r="AI544"/>
      <c r="AJ544"/>
      <c r="AK544"/>
      <c r="AL544"/>
      <c r="AM544"/>
      <c r="AN544"/>
      <c r="AO544"/>
      <c r="AP544"/>
      <c r="AQ544"/>
      <c r="AR544"/>
      <c r="AS544"/>
      <c r="AT544"/>
      <c r="AU544"/>
      <c r="AV544"/>
      <c r="AW544"/>
      <c r="AX544"/>
      <c r="AY544"/>
      <c r="AZ544"/>
      <c r="BA544"/>
      <c r="BB544"/>
      <c r="BC544"/>
      <c r="BD544"/>
      <c r="BE544"/>
      <c r="BF544"/>
      <c r="BG544"/>
      <c r="BH544"/>
      <c r="BI544"/>
      <c r="BJ544"/>
      <c r="BK544"/>
      <c r="BL544"/>
      <c r="BM544"/>
      <c r="BN544"/>
      <c r="BO544"/>
      <c r="BP544"/>
      <c r="BQ544"/>
      <c r="BR544"/>
      <c r="BS544"/>
      <c r="BT544"/>
      <c r="BU544"/>
      <c r="BV544"/>
      <c r="BW544"/>
      <c r="BX544"/>
      <c r="BY544"/>
      <c r="BZ544"/>
      <c r="CA544"/>
      <c r="CB544"/>
      <c r="CC544"/>
      <c r="CD544"/>
      <c r="CE544"/>
      <c r="CF544"/>
      <c r="CG544"/>
      <c r="CH544"/>
      <c r="CI544"/>
      <c r="CJ544"/>
      <c r="CK544"/>
      <c r="CL544"/>
      <c r="CM544"/>
      <c r="CN544"/>
      <c r="CO544"/>
      <c r="CP544"/>
      <c r="CQ544"/>
      <c r="CR544"/>
      <c r="CS544"/>
      <c r="CT544"/>
      <c r="CU544"/>
      <c r="CV544"/>
      <c r="CW544"/>
      <c r="CX544"/>
      <c r="CY544"/>
      <c r="CZ544"/>
      <c r="DA544"/>
      <c r="DB544"/>
      <c r="DC544"/>
      <c r="DD544"/>
      <c r="DE544"/>
      <c r="DF544"/>
      <c r="DG544"/>
      <c r="DH544"/>
      <c r="DI544"/>
      <c r="DJ544"/>
      <c r="DK544"/>
      <c r="DL544"/>
      <c r="DM544"/>
      <c r="DN544"/>
      <c r="DO544"/>
      <c r="DP544"/>
      <c r="DQ544"/>
      <c r="DR544"/>
      <c r="DS544"/>
      <c r="DT544"/>
      <c r="DU544"/>
    </row>
    <row r="545" spans="1:125">
      <c r="A545" s="3" t="s">
        <v>18</v>
      </c>
      <c r="B545" s="3">
        <v>8</v>
      </c>
      <c r="C545" s="3"/>
      <c r="D545" s="4">
        <f t="shared" ref="D545:J545" si="144">SUM(D537:D544)</f>
        <v>308850</v>
      </c>
      <c r="E545" s="4">
        <f t="shared" si="144"/>
        <v>8864</v>
      </c>
      <c r="F545" s="4">
        <f t="shared" si="144"/>
        <v>4532.37</v>
      </c>
      <c r="G545" s="4">
        <f t="shared" si="144"/>
        <v>9389.0400000000009</v>
      </c>
      <c r="H545" s="4">
        <f t="shared" si="144"/>
        <v>520</v>
      </c>
      <c r="I545" s="4">
        <f t="shared" si="144"/>
        <v>23305.410000000003</v>
      </c>
      <c r="J545" s="4">
        <f t="shared" si="144"/>
        <v>285544.58999999997</v>
      </c>
    </row>
    <row r="547" spans="1:125" ht="24.95" customHeight="1">
      <c r="A547" s="7" t="s">
        <v>428</v>
      </c>
      <c r="B547" s="7">
        <f>+B545+B534+B523+B509+B499+B481+B459+B408+B396+B388+B379+B371+B354+B343+B327+B318+B296+B285+B279+B274+B268+B260+B247+B243+B239+B228+B223+B219+B211+B207+B179+B174+B164+B157+B150+B146+B137+B132+B124+B118+B107+B101+B92+B79+B73+B65+B60+B54+B49+B45+B38+B31+B22</f>
        <v>378</v>
      </c>
      <c r="C547" s="7"/>
      <c r="D547" s="16">
        <f t="shared" ref="C547:J547" si="145">+D545+D534+D523+D509+D499+D481+D459+D408+D396+D388+D379+D371+D354+D343+D327+D318+D296+D285+D279+D274+D268+D260+D247+D243+D239+D228+D223+D219+D211+D207+D179+D174+D164+D157+D150+D146+D137+D132+D124+D118+D107+D101+D92+D79+D73+D65+D60+D54+D49+D45+D38+D31+D22</f>
        <v>15493268.09</v>
      </c>
      <c r="E547" s="16">
        <f t="shared" si="145"/>
        <v>444557.01000000007</v>
      </c>
      <c r="F547" s="16">
        <f t="shared" si="145"/>
        <v>773215.72999999986</v>
      </c>
      <c r="G547" s="16">
        <f t="shared" si="145"/>
        <v>460860.56</v>
      </c>
      <c r="H547" s="16">
        <f t="shared" si="145"/>
        <v>134096.97999999995</v>
      </c>
      <c r="I547" s="16">
        <f t="shared" si="145"/>
        <v>1812730.2799999998</v>
      </c>
      <c r="J547" s="16">
        <f t="shared" si="145"/>
        <v>13680537.810000001</v>
      </c>
    </row>
    <row r="548" spans="1:125" s="5" customFormat="1" ht="15.75">
      <c r="A548" s="8"/>
      <c r="B548" s="8"/>
      <c r="C548" s="8"/>
      <c r="D548" s="9"/>
      <c r="E548" s="9"/>
      <c r="F548" s="9"/>
      <c r="G548" s="9"/>
      <c r="H548" s="9"/>
      <c r="I548" s="9"/>
      <c r="J548" s="9"/>
    </row>
    <row r="549" spans="1:125" s="5" customFormat="1" ht="15.75">
      <c r="A549" s="8"/>
      <c r="B549" s="8"/>
      <c r="C549" s="8"/>
      <c r="D549" s="9"/>
      <c r="E549" s="9"/>
      <c r="F549" s="9"/>
      <c r="G549" s="9"/>
      <c r="H549" s="9"/>
      <c r="I549" s="9"/>
      <c r="J549" s="9"/>
    </row>
    <row r="550" spans="1:125" ht="15.75">
      <c r="J550" s="9"/>
      <c r="DU550"/>
    </row>
    <row r="551" spans="1:125" ht="15.75">
      <c r="J551" s="9"/>
    </row>
  </sheetData>
  <mergeCells count="44">
    <mergeCell ref="A94:J94"/>
    <mergeCell ref="A51:J51"/>
    <mergeCell ref="A10:J10"/>
    <mergeCell ref="A24:J24"/>
    <mergeCell ref="A33:J33"/>
    <mergeCell ref="A40:J40"/>
    <mergeCell ref="A47:J47"/>
    <mergeCell ref="A56:J56"/>
    <mergeCell ref="A62:J62"/>
    <mergeCell ref="A67:J67"/>
    <mergeCell ref="A75:J75"/>
    <mergeCell ref="A81:J81"/>
    <mergeCell ref="A6:J6"/>
    <mergeCell ref="A7:A8"/>
    <mergeCell ref="B7:B8"/>
    <mergeCell ref="D7:D8"/>
    <mergeCell ref="E7:E8"/>
    <mergeCell ref="F7:F8"/>
    <mergeCell ref="G7:G8"/>
    <mergeCell ref="H7:H8"/>
    <mergeCell ref="I7:I8"/>
    <mergeCell ref="J7:J8"/>
    <mergeCell ref="C7:C8"/>
    <mergeCell ref="A1:J1"/>
    <mergeCell ref="A2:J2"/>
    <mergeCell ref="A3:J3"/>
    <mergeCell ref="A4:J4"/>
    <mergeCell ref="A5:J5"/>
    <mergeCell ref="A230:J230"/>
    <mergeCell ref="A159:J159"/>
    <mergeCell ref="A166:J166"/>
    <mergeCell ref="A176:J176"/>
    <mergeCell ref="A181:J181"/>
    <mergeCell ref="A213:J213"/>
    <mergeCell ref="A221:J221"/>
    <mergeCell ref="A103:J103"/>
    <mergeCell ref="A109:J109"/>
    <mergeCell ref="A120:J120"/>
    <mergeCell ref="A134:J134"/>
    <mergeCell ref="A225:J225"/>
    <mergeCell ref="A126:J126"/>
    <mergeCell ref="A139:J139"/>
    <mergeCell ref="A148:J148"/>
    <mergeCell ref="A152:J152"/>
  </mergeCells>
  <pageMargins left="0.7" right="0.7" top="0.75" bottom="0.75" header="0.3" footer="0.3"/>
  <pageSetup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2:K476"/>
  <sheetViews>
    <sheetView workbookViewId="0">
      <selection activeCell="B2" sqref="B2"/>
    </sheetView>
  </sheetViews>
  <sheetFormatPr baseColWidth="10" defaultRowHeight="15"/>
  <cols>
    <col min="5" max="5" width="41.28515625" bestFit="1" customWidth="1"/>
  </cols>
  <sheetData>
    <row r="2" spans="1:11">
      <c r="A2" t="s">
        <v>62</v>
      </c>
      <c r="B2">
        <v>442.65</v>
      </c>
      <c r="E2" t="s">
        <v>298</v>
      </c>
      <c r="F2" s="1">
        <v>0</v>
      </c>
      <c r="G2" s="1">
        <v>516.79999999999995</v>
      </c>
      <c r="H2" s="1">
        <v>25</v>
      </c>
      <c r="I2" s="1">
        <v>1029.7</v>
      </c>
      <c r="J2" s="1">
        <v>15970.3</v>
      </c>
      <c r="K2">
        <v>351</v>
      </c>
    </row>
    <row r="3" spans="1:11">
      <c r="A3" t="s">
        <v>16</v>
      </c>
      <c r="B3">
        <v>36419.699999999997</v>
      </c>
      <c r="E3" t="s">
        <v>374</v>
      </c>
      <c r="F3" s="1">
        <v>0</v>
      </c>
      <c r="G3" s="1">
        <v>820.8</v>
      </c>
      <c r="H3" s="1">
        <v>1785</v>
      </c>
      <c r="I3" s="1">
        <v>3380.7</v>
      </c>
      <c r="J3" s="1">
        <v>23619.3</v>
      </c>
      <c r="K3">
        <v>424</v>
      </c>
    </row>
    <row r="4" spans="1:11">
      <c r="A4" t="s">
        <v>294</v>
      </c>
      <c r="B4">
        <v>1007.19</v>
      </c>
      <c r="E4" t="s">
        <v>299</v>
      </c>
      <c r="F4" s="1">
        <v>0</v>
      </c>
      <c r="G4" s="1">
        <v>486.4</v>
      </c>
      <c r="H4" s="1">
        <v>25</v>
      </c>
      <c r="I4" s="1">
        <v>970.6</v>
      </c>
      <c r="J4" s="1">
        <v>15029.4</v>
      </c>
      <c r="K4">
        <v>352</v>
      </c>
    </row>
    <row r="5" spans="1:11">
      <c r="A5" t="s">
        <v>101</v>
      </c>
      <c r="B5">
        <v>1431.82</v>
      </c>
      <c r="E5" t="s">
        <v>300</v>
      </c>
      <c r="F5" s="1">
        <v>0</v>
      </c>
      <c r="G5" s="1">
        <v>532</v>
      </c>
      <c r="H5" s="1">
        <v>25</v>
      </c>
      <c r="I5" s="1">
        <v>1059.25</v>
      </c>
      <c r="J5" s="1">
        <v>16440.75</v>
      </c>
      <c r="K5">
        <v>353</v>
      </c>
    </row>
    <row r="6" spans="1:11">
      <c r="A6" t="s">
        <v>444</v>
      </c>
      <c r="B6">
        <v>2136.27</v>
      </c>
      <c r="E6" t="s">
        <v>62</v>
      </c>
      <c r="F6" s="1">
        <v>0</v>
      </c>
      <c r="G6" s="1">
        <v>1216</v>
      </c>
      <c r="H6" s="1">
        <v>265</v>
      </c>
      <c r="I6" s="1">
        <v>2629</v>
      </c>
      <c r="J6" s="1">
        <v>37371</v>
      </c>
      <c r="K6">
        <v>69</v>
      </c>
    </row>
    <row r="7" spans="1:11">
      <c r="A7" t="s">
        <v>78</v>
      </c>
      <c r="B7">
        <v>442.65</v>
      </c>
      <c r="E7" t="s">
        <v>16</v>
      </c>
      <c r="F7" s="1">
        <v>0</v>
      </c>
      <c r="G7" s="1">
        <v>2995.92</v>
      </c>
      <c r="H7" s="1">
        <v>25</v>
      </c>
      <c r="I7" s="1">
        <v>8677.69</v>
      </c>
      <c r="J7" s="1">
        <v>191322.31</v>
      </c>
      <c r="K7">
        <v>6</v>
      </c>
    </row>
    <row r="8" spans="1:11">
      <c r="A8" t="s">
        <v>195</v>
      </c>
      <c r="B8">
        <v>1571.73</v>
      </c>
      <c r="E8" t="s">
        <v>294</v>
      </c>
      <c r="F8" s="1">
        <v>1007.19</v>
      </c>
      <c r="G8" s="1">
        <v>1337.6</v>
      </c>
      <c r="H8" s="1">
        <v>25</v>
      </c>
      <c r="I8" s="1">
        <v>3632.59</v>
      </c>
      <c r="J8" s="1">
        <v>40367.410000000003</v>
      </c>
      <c r="K8">
        <v>345</v>
      </c>
    </row>
    <row r="9" spans="1:11">
      <c r="A9" t="s">
        <v>38</v>
      </c>
      <c r="B9">
        <v>5368.48</v>
      </c>
      <c r="E9" t="s">
        <v>101</v>
      </c>
      <c r="F9" s="1">
        <v>0</v>
      </c>
      <c r="G9" s="1">
        <v>1459.2</v>
      </c>
      <c r="H9" s="1">
        <v>1117.76</v>
      </c>
      <c r="I9" s="1">
        <v>3954.56</v>
      </c>
      <c r="J9" s="1">
        <v>44045.440000000002</v>
      </c>
      <c r="K9">
        <v>119</v>
      </c>
    </row>
    <row r="10" spans="1:11">
      <c r="A10" t="s">
        <v>103</v>
      </c>
      <c r="B10">
        <v>727.36</v>
      </c>
      <c r="E10" t="s">
        <v>296</v>
      </c>
      <c r="F10" s="1">
        <v>2136.27</v>
      </c>
      <c r="G10" s="1">
        <v>1580.8</v>
      </c>
      <c r="H10" s="1">
        <v>565</v>
      </c>
      <c r="I10" s="1">
        <v>5774.47</v>
      </c>
      <c r="J10" s="1">
        <v>46225.53</v>
      </c>
      <c r="K10">
        <v>346</v>
      </c>
    </row>
    <row r="11" spans="1:11">
      <c r="A11" t="s">
        <v>197</v>
      </c>
      <c r="B11">
        <v>1008.41</v>
      </c>
      <c r="E11" t="s">
        <v>219</v>
      </c>
      <c r="F11" s="1">
        <v>0</v>
      </c>
      <c r="G11" s="1">
        <v>957.6</v>
      </c>
      <c r="H11" s="1">
        <v>25</v>
      </c>
      <c r="I11" s="1">
        <v>1886.65</v>
      </c>
      <c r="J11" s="1">
        <v>29613.35</v>
      </c>
      <c r="K11">
        <v>259</v>
      </c>
    </row>
    <row r="12" spans="1:11">
      <c r="A12" t="s">
        <v>180</v>
      </c>
      <c r="B12">
        <v>1571.73</v>
      </c>
      <c r="E12" t="s">
        <v>302</v>
      </c>
      <c r="F12" s="1">
        <v>0</v>
      </c>
      <c r="G12" s="1">
        <v>456</v>
      </c>
      <c r="H12" s="1">
        <v>957.76</v>
      </c>
      <c r="I12" s="1">
        <v>1844.26</v>
      </c>
      <c r="J12" s="1">
        <v>13155.74</v>
      </c>
      <c r="K12">
        <v>354</v>
      </c>
    </row>
    <row r="13" spans="1:11">
      <c r="A13" t="s">
        <v>264</v>
      </c>
      <c r="B13">
        <v>2922.14</v>
      </c>
      <c r="E13" t="s">
        <v>356</v>
      </c>
      <c r="F13" s="1">
        <v>0</v>
      </c>
      <c r="G13" s="1">
        <v>881.6</v>
      </c>
      <c r="H13" s="1">
        <v>125</v>
      </c>
      <c r="I13" s="1">
        <v>1838.9</v>
      </c>
      <c r="J13" s="1">
        <v>27161.1</v>
      </c>
      <c r="K13">
        <v>408</v>
      </c>
    </row>
    <row r="14" spans="1:11">
      <c r="A14" t="s">
        <v>13</v>
      </c>
      <c r="B14">
        <v>2563.34</v>
      </c>
      <c r="E14" t="s">
        <v>220</v>
      </c>
      <c r="F14" s="1">
        <v>0</v>
      </c>
      <c r="G14" s="1">
        <v>851.2</v>
      </c>
      <c r="H14" s="1">
        <v>125</v>
      </c>
      <c r="I14" s="1">
        <v>1779.8</v>
      </c>
      <c r="J14" s="1">
        <v>26220.2</v>
      </c>
      <c r="K14">
        <v>260</v>
      </c>
    </row>
    <row r="15" spans="1:11">
      <c r="A15" t="s">
        <v>289</v>
      </c>
      <c r="B15">
        <v>1148.33</v>
      </c>
      <c r="E15" t="s">
        <v>261</v>
      </c>
      <c r="F15" s="1">
        <v>0</v>
      </c>
      <c r="G15" s="1">
        <v>304</v>
      </c>
      <c r="H15" s="1">
        <v>75</v>
      </c>
      <c r="I15" s="1">
        <v>666</v>
      </c>
      <c r="J15" s="1">
        <v>9334</v>
      </c>
      <c r="K15">
        <v>306</v>
      </c>
    </row>
    <row r="16" spans="1:11">
      <c r="A16" t="s">
        <v>83</v>
      </c>
      <c r="B16">
        <v>3113.57</v>
      </c>
      <c r="E16" t="s">
        <v>37</v>
      </c>
      <c r="F16" s="1">
        <v>0</v>
      </c>
      <c r="G16" s="1">
        <v>972.8</v>
      </c>
      <c r="H16" s="1">
        <v>25</v>
      </c>
      <c r="I16" s="1">
        <v>1916.2</v>
      </c>
      <c r="J16" s="1">
        <v>30083.8</v>
      </c>
      <c r="K16">
        <v>28</v>
      </c>
    </row>
    <row r="17" spans="1:11">
      <c r="A17" t="s">
        <v>70</v>
      </c>
      <c r="B17">
        <v>868.5</v>
      </c>
      <c r="E17" t="s">
        <v>155</v>
      </c>
      <c r="F17" s="1">
        <v>0</v>
      </c>
      <c r="G17" s="1">
        <v>449.92</v>
      </c>
      <c r="H17" s="1">
        <v>185</v>
      </c>
      <c r="I17" s="1">
        <v>1059.68</v>
      </c>
      <c r="J17" s="1">
        <v>13740.32</v>
      </c>
      <c r="K17">
        <v>178</v>
      </c>
    </row>
    <row r="18" spans="1:11">
      <c r="A18" t="s">
        <v>67</v>
      </c>
      <c r="B18">
        <v>3486.68</v>
      </c>
      <c r="E18" t="s">
        <v>135</v>
      </c>
      <c r="F18" s="1">
        <v>0</v>
      </c>
      <c r="G18" s="1">
        <v>547.20000000000005</v>
      </c>
      <c r="H18" s="1">
        <v>25</v>
      </c>
      <c r="I18" s="1">
        <v>1088.8</v>
      </c>
      <c r="J18" s="1">
        <v>16911.2</v>
      </c>
      <c r="K18">
        <v>162</v>
      </c>
    </row>
    <row r="19" spans="1:11">
      <c r="A19" t="s">
        <v>198</v>
      </c>
      <c r="B19">
        <v>1148.33</v>
      </c>
      <c r="E19" t="s">
        <v>78</v>
      </c>
      <c r="F19" s="1">
        <v>0</v>
      </c>
      <c r="G19" s="1">
        <v>1216</v>
      </c>
      <c r="H19" s="1">
        <v>25</v>
      </c>
      <c r="I19" s="1">
        <v>2389</v>
      </c>
      <c r="J19" s="1">
        <v>37611</v>
      </c>
      <c r="K19">
        <v>87</v>
      </c>
    </row>
    <row r="20" spans="1:11">
      <c r="A20" t="s">
        <v>401</v>
      </c>
      <c r="B20">
        <v>160.38</v>
      </c>
      <c r="E20" t="s">
        <v>195</v>
      </c>
      <c r="F20" s="1">
        <v>1571.73</v>
      </c>
      <c r="G20" s="1">
        <v>1459.2</v>
      </c>
      <c r="H20" s="1">
        <v>125</v>
      </c>
      <c r="I20" s="1">
        <v>4533.53</v>
      </c>
      <c r="J20" s="1">
        <v>43466.47</v>
      </c>
      <c r="K20">
        <v>232</v>
      </c>
    </row>
    <row r="21" spans="1:11">
      <c r="A21" t="s">
        <v>221</v>
      </c>
      <c r="B21">
        <v>160.38</v>
      </c>
      <c r="E21" t="s">
        <v>411</v>
      </c>
      <c r="F21" s="1">
        <v>0</v>
      </c>
      <c r="G21" s="1">
        <v>820.8</v>
      </c>
      <c r="H21" s="1">
        <v>25</v>
      </c>
      <c r="I21" s="1">
        <v>1620.7</v>
      </c>
      <c r="J21" s="1">
        <v>25379.3</v>
      </c>
      <c r="K21">
        <v>460</v>
      </c>
    </row>
    <row r="22" spans="1:11">
      <c r="A22" t="s">
        <v>443</v>
      </c>
      <c r="B22">
        <v>3486.68</v>
      </c>
      <c r="E22" t="s">
        <v>108</v>
      </c>
      <c r="F22" s="1">
        <v>0</v>
      </c>
      <c r="G22" s="1">
        <v>1976</v>
      </c>
      <c r="H22" s="1">
        <v>75</v>
      </c>
      <c r="I22" s="1">
        <v>3916.5</v>
      </c>
      <c r="J22" s="1">
        <v>61083.5</v>
      </c>
      <c r="K22">
        <v>123</v>
      </c>
    </row>
    <row r="23" spans="1:11">
      <c r="A23" t="s">
        <v>121</v>
      </c>
      <c r="B23">
        <v>442.65</v>
      </c>
      <c r="E23" t="s">
        <v>148</v>
      </c>
      <c r="F23" s="1">
        <v>0</v>
      </c>
      <c r="G23" s="1">
        <v>440.8</v>
      </c>
      <c r="H23" s="1">
        <v>25</v>
      </c>
      <c r="I23" s="1">
        <v>881.95</v>
      </c>
      <c r="J23" s="1">
        <v>13618.05</v>
      </c>
      <c r="K23">
        <v>172</v>
      </c>
    </row>
    <row r="24" spans="1:11">
      <c r="A24" t="s">
        <v>437</v>
      </c>
      <c r="B24">
        <v>727.36</v>
      </c>
      <c r="E24" t="s">
        <v>376</v>
      </c>
      <c r="F24" s="1">
        <v>0</v>
      </c>
      <c r="G24" s="1">
        <v>676.4</v>
      </c>
      <c r="H24" s="1">
        <v>145</v>
      </c>
      <c r="I24" s="1">
        <v>1459.98</v>
      </c>
      <c r="J24" s="1">
        <v>20790.02</v>
      </c>
      <c r="K24">
        <v>425</v>
      </c>
    </row>
    <row r="25" spans="1:11">
      <c r="A25" t="s">
        <v>281</v>
      </c>
      <c r="B25">
        <v>1291.9000000000001</v>
      </c>
      <c r="E25" t="s">
        <v>38</v>
      </c>
      <c r="F25" s="1">
        <v>0</v>
      </c>
      <c r="G25" s="1">
        <v>2128</v>
      </c>
      <c r="H25" s="1">
        <v>25</v>
      </c>
      <c r="I25" s="1">
        <v>4162</v>
      </c>
      <c r="J25" s="1">
        <v>65838</v>
      </c>
      <c r="K25">
        <v>29</v>
      </c>
    </row>
    <row r="26" spans="1:11">
      <c r="A26" t="s">
        <v>441</v>
      </c>
      <c r="B26">
        <v>27900.01</v>
      </c>
      <c r="E26" t="s">
        <v>303</v>
      </c>
      <c r="F26" s="1">
        <v>0</v>
      </c>
      <c r="G26" s="1">
        <v>248.3</v>
      </c>
      <c r="H26" s="1">
        <v>25</v>
      </c>
      <c r="I26" s="1">
        <v>507.71</v>
      </c>
      <c r="J26" s="1">
        <v>7659.99</v>
      </c>
      <c r="K26">
        <v>355</v>
      </c>
    </row>
    <row r="27" spans="1:11">
      <c r="A27" t="s">
        <v>210</v>
      </c>
      <c r="B27">
        <v>726.14</v>
      </c>
      <c r="E27" t="s">
        <v>11</v>
      </c>
      <c r="F27" s="1">
        <v>0</v>
      </c>
      <c r="G27" s="1">
        <v>656.64</v>
      </c>
      <c r="H27" s="1">
        <v>957.76</v>
      </c>
      <c r="I27" s="1">
        <v>2234.3200000000002</v>
      </c>
      <c r="J27" s="1">
        <v>19365.68</v>
      </c>
      <c r="K27">
        <v>3</v>
      </c>
    </row>
    <row r="28" spans="1:11">
      <c r="A28" t="s">
        <v>55</v>
      </c>
      <c r="B28">
        <v>20251.03</v>
      </c>
      <c r="E28" t="s">
        <v>208</v>
      </c>
      <c r="F28" s="1">
        <v>0</v>
      </c>
      <c r="G28" s="1">
        <v>1064</v>
      </c>
      <c r="H28" s="1">
        <v>25</v>
      </c>
      <c r="I28" s="1">
        <v>2093.5</v>
      </c>
      <c r="J28" s="1">
        <v>32906.5</v>
      </c>
      <c r="K28">
        <v>248</v>
      </c>
    </row>
    <row r="29" spans="1:11">
      <c r="A29" t="s">
        <v>436</v>
      </c>
      <c r="B29">
        <v>3300.12</v>
      </c>
      <c r="E29" t="s">
        <v>110</v>
      </c>
      <c r="F29" s="1">
        <v>0</v>
      </c>
      <c r="G29" s="1">
        <v>1079.2</v>
      </c>
      <c r="H29" s="1">
        <v>125</v>
      </c>
      <c r="I29" s="1">
        <v>2223.0500000000002</v>
      </c>
      <c r="J29" s="1">
        <v>33276.949999999997</v>
      </c>
      <c r="K29">
        <v>128</v>
      </c>
    </row>
    <row r="30" spans="1:11">
      <c r="A30" t="s">
        <v>405</v>
      </c>
      <c r="B30">
        <v>1430.6</v>
      </c>
      <c r="E30" t="s">
        <v>305</v>
      </c>
      <c r="F30" s="1">
        <v>0</v>
      </c>
      <c r="G30" s="1">
        <v>298.38</v>
      </c>
      <c r="H30" s="1">
        <v>25</v>
      </c>
      <c r="I30" s="1">
        <v>605.08000000000004</v>
      </c>
      <c r="J30" s="1">
        <v>9210.16</v>
      </c>
      <c r="K30">
        <v>357</v>
      </c>
    </row>
    <row r="31" spans="1:11">
      <c r="A31" t="s">
        <v>258</v>
      </c>
      <c r="B31">
        <v>160.38</v>
      </c>
      <c r="E31" t="s">
        <v>263</v>
      </c>
      <c r="F31" s="1">
        <v>0</v>
      </c>
      <c r="G31" s="1">
        <v>541.12</v>
      </c>
      <c r="H31" s="1">
        <v>2030.52</v>
      </c>
      <c r="I31" s="1">
        <v>3082.5</v>
      </c>
      <c r="J31" s="1">
        <v>14717.5</v>
      </c>
      <c r="K31">
        <v>307</v>
      </c>
    </row>
    <row r="32" spans="1:11">
      <c r="A32" t="s">
        <v>445</v>
      </c>
      <c r="B32">
        <v>8576.99</v>
      </c>
      <c r="E32" t="s">
        <v>103</v>
      </c>
      <c r="F32" s="1">
        <v>727.36</v>
      </c>
      <c r="G32" s="1">
        <v>1337.6</v>
      </c>
      <c r="H32" s="1">
        <v>1990.52</v>
      </c>
      <c r="I32" s="1">
        <v>5318.28</v>
      </c>
      <c r="J32" s="1">
        <v>38681.72</v>
      </c>
      <c r="K32">
        <v>120</v>
      </c>
    </row>
    <row r="33" spans="1:11">
      <c r="A33" t="s">
        <v>382</v>
      </c>
      <c r="B33">
        <v>3113.57</v>
      </c>
      <c r="E33" t="s">
        <v>277</v>
      </c>
      <c r="F33" s="1">
        <v>0</v>
      </c>
      <c r="G33" s="1">
        <v>760</v>
      </c>
      <c r="H33" s="1">
        <v>165</v>
      </c>
      <c r="I33" s="1">
        <v>1642.5</v>
      </c>
      <c r="J33" s="1">
        <v>23357.5</v>
      </c>
      <c r="K33">
        <v>322</v>
      </c>
    </row>
    <row r="34" spans="1:11">
      <c r="A34" t="s">
        <v>420</v>
      </c>
      <c r="B34">
        <v>19.25</v>
      </c>
      <c r="E34" t="s">
        <v>88</v>
      </c>
      <c r="F34" s="1">
        <v>0</v>
      </c>
      <c r="G34" s="1">
        <v>577.6</v>
      </c>
      <c r="H34" s="1">
        <v>25</v>
      </c>
      <c r="I34" s="1">
        <v>1147.9000000000001</v>
      </c>
      <c r="J34" s="1">
        <v>17852.099999999999</v>
      </c>
      <c r="K34">
        <v>99</v>
      </c>
    </row>
    <row r="35" spans="1:11">
      <c r="A35" t="s">
        <v>357</v>
      </c>
      <c r="B35">
        <v>1430.6</v>
      </c>
      <c r="E35" t="s">
        <v>288</v>
      </c>
      <c r="F35" s="1">
        <v>0</v>
      </c>
      <c r="G35" s="1">
        <v>1003.2</v>
      </c>
      <c r="H35" s="1">
        <v>25</v>
      </c>
      <c r="I35" s="1">
        <v>1975.3</v>
      </c>
      <c r="J35" s="1">
        <v>31024.7</v>
      </c>
      <c r="K35">
        <v>337</v>
      </c>
    </row>
    <row r="36" spans="1:11">
      <c r="A36" t="s">
        <v>224</v>
      </c>
      <c r="B36">
        <v>302.74</v>
      </c>
      <c r="E36" t="s">
        <v>126</v>
      </c>
      <c r="F36" s="1">
        <v>0</v>
      </c>
      <c r="G36" s="1">
        <v>664.24</v>
      </c>
      <c r="H36" s="1">
        <v>25</v>
      </c>
      <c r="I36" s="1">
        <v>1316.34</v>
      </c>
      <c r="J36" s="1">
        <v>20533.66</v>
      </c>
      <c r="K36">
        <v>150</v>
      </c>
    </row>
    <row r="37" spans="1:11">
      <c r="A37" t="s">
        <v>98</v>
      </c>
      <c r="B37">
        <v>981.41</v>
      </c>
      <c r="E37" t="s">
        <v>197</v>
      </c>
      <c r="F37" s="1">
        <v>0</v>
      </c>
      <c r="G37" s="1">
        <v>1368</v>
      </c>
      <c r="H37" s="1">
        <v>957.76</v>
      </c>
      <c r="I37" s="1">
        <v>3617.26</v>
      </c>
      <c r="J37" s="1">
        <v>41382.74</v>
      </c>
      <c r="K37">
        <v>233</v>
      </c>
    </row>
    <row r="38" spans="1:11">
      <c r="A38" t="s">
        <v>285</v>
      </c>
      <c r="B38">
        <v>727.36</v>
      </c>
      <c r="E38" t="s">
        <v>180</v>
      </c>
      <c r="F38" s="1">
        <v>0</v>
      </c>
      <c r="G38" s="1">
        <v>1459.2</v>
      </c>
      <c r="H38" s="1">
        <v>25</v>
      </c>
      <c r="I38" s="1">
        <v>2861.8</v>
      </c>
      <c r="J38" s="1">
        <v>45138.2</v>
      </c>
      <c r="K38">
        <v>212</v>
      </c>
    </row>
    <row r="39" spans="1:11">
      <c r="A39" t="s">
        <v>190</v>
      </c>
      <c r="B39">
        <v>1290.68</v>
      </c>
      <c r="E39" t="s">
        <v>147</v>
      </c>
      <c r="F39" s="1">
        <v>0</v>
      </c>
      <c r="G39" s="1">
        <v>760</v>
      </c>
      <c r="H39" s="1">
        <v>145</v>
      </c>
      <c r="I39" s="1">
        <v>1622.5</v>
      </c>
      <c r="J39" s="1">
        <v>23377.5</v>
      </c>
      <c r="K39">
        <v>171</v>
      </c>
    </row>
    <row r="40" spans="1:11">
      <c r="A40" t="s">
        <v>286</v>
      </c>
      <c r="B40">
        <v>21363.01</v>
      </c>
      <c r="E40" t="s">
        <v>264</v>
      </c>
      <c r="F40" s="1">
        <v>0</v>
      </c>
      <c r="G40" s="1">
        <v>1732.8</v>
      </c>
      <c r="H40" s="1">
        <v>125</v>
      </c>
      <c r="I40" s="1">
        <v>3493.7</v>
      </c>
      <c r="J40" s="1">
        <v>53506.3</v>
      </c>
      <c r="K40">
        <v>308</v>
      </c>
    </row>
    <row r="41" spans="1:11">
      <c r="A41" t="s">
        <v>240</v>
      </c>
      <c r="B41">
        <v>6309.38</v>
      </c>
      <c r="E41" t="s">
        <v>124</v>
      </c>
      <c r="F41" s="1">
        <v>0</v>
      </c>
      <c r="G41" s="1">
        <v>668.8</v>
      </c>
      <c r="H41" s="1">
        <v>4125</v>
      </c>
      <c r="I41" s="1">
        <v>5425.2</v>
      </c>
      <c r="J41" s="1">
        <v>16574.8</v>
      </c>
      <c r="K41">
        <v>149</v>
      </c>
    </row>
    <row r="42" spans="1:11">
      <c r="A42" t="s">
        <v>438</v>
      </c>
      <c r="B42">
        <v>1149.55</v>
      </c>
      <c r="E42" t="s">
        <v>143</v>
      </c>
      <c r="F42" s="1">
        <v>0</v>
      </c>
      <c r="G42" s="1">
        <v>425.6</v>
      </c>
      <c r="H42" s="1">
        <v>125</v>
      </c>
      <c r="I42" s="1">
        <v>952.4</v>
      </c>
      <c r="J42" s="1">
        <v>13047.6</v>
      </c>
      <c r="K42">
        <v>168</v>
      </c>
    </row>
    <row r="43" spans="1:11">
      <c r="A43" t="s">
        <v>46</v>
      </c>
      <c r="B43">
        <v>302.74</v>
      </c>
      <c r="E43" t="s">
        <v>265</v>
      </c>
      <c r="F43" s="1">
        <v>0</v>
      </c>
      <c r="G43" s="1">
        <v>627.76</v>
      </c>
      <c r="H43" s="1">
        <v>1097.76</v>
      </c>
      <c r="I43" s="1">
        <v>2318.1799999999998</v>
      </c>
      <c r="J43" s="1">
        <v>18331.82</v>
      </c>
      <c r="K43">
        <v>309</v>
      </c>
    </row>
    <row r="44" spans="1:11">
      <c r="A44" t="s">
        <v>22</v>
      </c>
      <c r="B44">
        <v>18187.009999999998</v>
      </c>
      <c r="E44" t="s">
        <v>418</v>
      </c>
      <c r="F44" s="1">
        <v>0</v>
      </c>
      <c r="G44" s="1">
        <v>912</v>
      </c>
      <c r="H44" s="1">
        <v>165</v>
      </c>
      <c r="I44" s="1">
        <v>1938</v>
      </c>
      <c r="J44" s="1">
        <v>28062</v>
      </c>
      <c r="K44">
        <v>469</v>
      </c>
    </row>
    <row r="45" spans="1:11">
      <c r="A45" t="s">
        <v>442</v>
      </c>
      <c r="B45">
        <v>1066.0899999999999</v>
      </c>
      <c r="E45" t="s">
        <v>266</v>
      </c>
      <c r="F45" s="1">
        <v>0</v>
      </c>
      <c r="G45" s="1">
        <v>1094.4000000000001</v>
      </c>
      <c r="H45" s="1">
        <v>145</v>
      </c>
      <c r="I45" s="1">
        <v>2272.6</v>
      </c>
      <c r="J45" s="1">
        <v>33727.4</v>
      </c>
      <c r="K45">
        <v>310</v>
      </c>
    </row>
    <row r="46" spans="1:11">
      <c r="A46" t="s">
        <v>211</v>
      </c>
      <c r="B46">
        <v>3486.68</v>
      </c>
      <c r="E46" t="s">
        <v>244</v>
      </c>
      <c r="F46" s="1">
        <v>0</v>
      </c>
      <c r="G46" s="1">
        <v>419.52</v>
      </c>
      <c r="H46" s="1">
        <v>25</v>
      </c>
      <c r="I46" s="1">
        <v>840.58</v>
      </c>
      <c r="J46" s="1">
        <v>12959.42</v>
      </c>
      <c r="K46">
        <v>287</v>
      </c>
    </row>
    <row r="47" spans="1:11">
      <c r="A47" t="s">
        <v>86</v>
      </c>
      <c r="B47">
        <v>1854</v>
      </c>
      <c r="E47" t="s">
        <v>13</v>
      </c>
      <c r="F47" s="1">
        <v>2563.34</v>
      </c>
      <c r="G47" s="1">
        <v>1763.2</v>
      </c>
      <c r="H47" s="1">
        <v>3929.95</v>
      </c>
      <c r="I47" s="1">
        <v>9921.09</v>
      </c>
      <c r="J47" s="1">
        <v>48078.91</v>
      </c>
      <c r="K47">
        <v>4</v>
      </c>
    </row>
    <row r="48" spans="1:11">
      <c r="A48" t="s">
        <v>92</v>
      </c>
      <c r="B48">
        <v>9753.1200000000008</v>
      </c>
      <c r="E48" t="s">
        <v>234</v>
      </c>
      <c r="F48" s="1">
        <v>0</v>
      </c>
      <c r="G48" s="1">
        <v>912</v>
      </c>
      <c r="H48" s="1">
        <v>140</v>
      </c>
      <c r="I48" s="1">
        <v>1913</v>
      </c>
      <c r="J48" s="1">
        <v>28087</v>
      </c>
      <c r="K48">
        <v>275</v>
      </c>
    </row>
    <row r="49" spans="1:11">
      <c r="A49" t="s">
        <v>141</v>
      </c>
      <c r="B49">
        <v>1149.55</v>
      </c>
      <c r="E49" s="10" t="s">
        <v>410</v>
      </c>
      <c r="F49" s="10"/>
      <c r="G49" s="10"/>
      <c r="H49" s="10"/>
      <c r="I49" s="10"/>
      <c r="J49" s="10"/>
      <c r="K49">
        <v>459</v>
      </c>
    </row>
    <row r="50" spans="1:11">
      <c r="A50" t="s">
        <v>257</v>
      </c>
      <c r="B50">
        <v>21829.39</v>
      </c>
      <c r="E50" t="s">
        <v>409</v>
      </c>
      <c r="F50" s="1">
        <v>0</v>
      </c>
      <c r="G50" s="1">
        <v>851.2</v>
      </c>
      <c r="H50" s="1">
        <v>165</v>
      </c>
      <c r="I50" s="1">
        <v>1819.8</v>
      </c>
      <c r="J50" s="1">
        <v>26180.2</v>
      </c>
      <c r="K50">
        <v>455</v>
      </c>
    </row>
    <row r="51" spans="1:11">
      <c r="A51" t="s">
        <v>227</v>
      </c>
      <c r="B51">
        <v>3486.68</v>
      </c>
      <c r="E51" t="s">
        <v>245</v>
      </c>
      <c r="F51" s="1">
        <v>0</v>
      </c>
      <c r="G51" s="1">
        <v>442.17</v>
      </c>
      <c r="H51" s="1">
        <v>165</v>
      </c>
      <c r="I51" s="1">
        <v>1024.6099999999999</v>
      </c>
      <c r="J51" s="1">
        <v>13520.39</v>
      </c>
      <c r="K51">
        <v>288</v>
      </c>
    </row>
    <row r="52" spans="1:11">
      <c r="A52" t="s">
        <v>212</v>
      </c>
      <c r="B52">
        <v>8576.99</v>
      </c>
      <c r="E52" t="s">
        <v>203</v>
      </c>
      <c r="F52" s="1">
        <v>0</v>
      </c>
      <c r="G52" s="1">
        <v>874</v>
      </c>
      <c r="H52" s="1">
        <v>125</v>
      </c>
      <c r="I52" s="1">
        <v>1824.13</v>
      </c>
      <c r="J52" s="1">
        <v>26925.87</v>
      </c>
      <c r="K52">
        <v>241</v>
      </c>
    </row>
    <row r="53" spans="1:11">
      <c r="A53" t="s">
        <v>40</v>
      </c>
      <c r="B53">
        <v>1008.41</v>
      </c>
      <c r="E53" t="s">
        <v>304</v>
      </c>
      <c r="F53" s="1">
        <v>0</v>
      </c>
      <c r="G53" s="1">
        <v>699.2</v>
      </c>
      <c r="H53" s="1">
        <v>25</v>
      </c>
      <c r="I53" s="1">
        <v>1384.3</v>
      </c>
      <c r="J53" s="1">
        <v>21615.7</v>
      </c>
      <c r="K53">
        <v>356</v>
      </c>
    </row>
    <row r="54" spans="1:11">
      <c r="A54" t="s">
        <v>292</v>
      </c>
      <c r="B54">
        <v>1148.33</v>
      </c>
      <c r="E54" t="s">
        <v>132</v>
      </c>
      <c r="F54" s="1">
        <v>0</v>
      </c>
      <c r="G54" s="1">
        <v>729.6</v>
      </c>
      <c r="H54" s="1">
        <v>145</v>
      </c>
      <c r="I54" s="1">
        <v>1563.4</v>
      </c>
      <c r="J54" s="1">
        <v>22436.6</v>
      </c>
      <c r="K54">
        <v>157</v>
      </c>
    </row>
    <row r="55" spans="1:11">
      <c r="A55" t="s">
        <v>185</v>
      </c>
      <c r="B55">
        <v>1997.58</v>
      </c>
      <c r="E55" t="s">
        <v>306</v>
      </c>
      <c r="F55" s="1">
        <v>0</v>
      </c>
      <c r="G55" s="1">
        <v>577.6</v>
      </c>
      <c r="H55" s="1">
        <v>25</v>
      </c>
      <c r="I55" s="1">
        <v>1147.9000000000001</v>
      </c>
      <c r="J55" s="1">
        <v>17852.099999999999</v>
      </c>
      <c r="K55">
        <v>358</v>
      </c>
    </row>
    <row r="56" spans="1:11">
      <c r="A56" t="s">
        <v>138</v>
      </c>
      <c r="B56">
        <v>1430.6</v>
      </c>
      <c r="E56" t="s">
        <v>364</v>
      </c>
      <c r="F56" s="1">
        <v>0</v>
      </c>
      <c r="G56" s="1">
        <v>699.2</v>
      </c>
      <c r="H56" s="1">
        <v>145</v>
      </c>
      <c r="I56" s="1">
        <v>1504.3</v>
      </c>
      <c r="J56" s="1">
        <v>21495.7</v>
      </c>
      <c r="K56">
        <v>414</v>
      </c>
    </row>
    <row r="57" spans="1:11">
      <c r="A57" t="s">
        <v>187</v>
      </c>
      <c r="B57">
        <v>1571.73</v>
      </c>
      <c r="E57" t="s">
        <v>289</v>
      </c>
      <c r="F57" s="1">
        <v>0</v>
      </c>
      <c r="G57" s="1">
        <v>1368</v>
      </c>
      <c r="H57" s="1">
        <v>25</v>
      </c>
      <c r="I57" s="1">
        <v>2684.5</v>
      </c>
      <c r="J57" s="1">
        <v>42315.5</v>
      </c>
      <c r="K57">
        <v>338</v>
      </c>
    </row>
    <row r="58" spans="1:11">
      <c r="A58" t="s">
        <v>8</v>
      </c>
      <c r="B58">
        <v>1148.33</v>
      </c>
      <c r="E58" t="s">
        <v>236</v>
      </c>
      <c r="F58" s="1">
        <v>0</v>
      </c>
      <c r="G58" s="1">
        <v>559.36</v>
      </c>
      <c r="H58" s="1">
        <v>665</v>
      </c>
      <c r="I58" s="1">
        <v>1752.44</v>
      </c>
      <c r="J58" s="1">
        <v>16647.560000000001</v>
      </c>
      <c r="K58">
        <v>276</v>
      </c>
    </row>
    <row r="59" spans="1:11">
      <c r="A59" t="s">
        <v>73</v>
      </c>
      <c r="B59">
        <v>442.65</v>
      </c>
      <c r="E59" t="s">
        <v>83</v>
      </c>
      <c r="F59" s="1">
        <v>0</v>
      </c>
      <c r="G59" s="1">
        <v>1824</v>
      </c>
      <c r="H59" s="1">
        <v>1890.52</v>
      </c>
      <c r="I59" s="1">
        <v>5436.52</v>
      </c>
      <c r="J59" s="1">
        <v>54563.48</v>
      </c>
      <c r="K59">
        <v>91</v>
      </c>
    </row>
    <row r="60" spans="1:11">
      <c r="A60" t="s">
        <v>232</v>
      </c>
      <c r="B60">
        <v>301.52</v>
      </c>
      <c r="E60" t="s">
        <v>70</v>
      </c>
      <c r="F60" s="1">
        <v>868.5</v>
      </c>
      <c r="G60" s="1">
        <v>1368</v>
      </c>
      <c r="H60" s="1">
        <v>1990.52</v>
      </c>
      <c r="I60" s="1">
        <v>5518.52</v>
      </c>
      <c r="J60" s="1">
        <v>39481.480000000003</v>
      </c>
      <c r="K60">
        <v>77</v>
      </c>
    </row>
    <row r="61" spans="1:11">
      <c r="A61" t="s">
        <v>82</v>
      </c>
      <c r="B61">
        <v>442.65</v>
      </c>
      <c r="E61" t="s">
        <v>67</v>
      </c>
      <c r="F61" s="1">
        <v>0</v>
      </c>
      <c r="G61" s="1">
        <v>1824</v>
      </c>
      <c r="H61" s="1">
        <v>25</v>
      </c>
      <c r="I61" s="1">
        <v>3571</v>
      </c>
      <c r="J61" s="1">
        <v>56429</v>
      </c>
      <c r="K61">
        <v>72</v>
      </c>
    </row>
    <row r="62" spans="1:11">
      <c r="A62" t="s">
        <v>175</v>
      </c>
      <c r="B62">
        <v>10929.24</v>
      </c>
      <c r="E62" t="s">
        <v>198</v>
      </c>
      <c r="F62" s="1">
        <v>0</v>
      </c>
      <c r="G62" s="1">
        <v>1368</v>
      </c>
      <c r="H62" s="1">
        <v>25</v>
      </c>
      <c r="I62" s="1">
        <v>2684.5</v>
      </c>
      <c r="J62" s="1">
        <v>42315.5</v>
      </c>
      <c r="K62">
        <v>234</v>
      </c>
    </row>
    <row r="63" spans="1:11">
      <c r="A63" t="s">
        <v>35</v>
      </c>
      <c r="B63">
        <v>1148.33</v>
      </c>
      <c r="E63" t="s">
        <v>89</v>
      </c>
      <c r="F63" s="1">
        <v>0</v>
      </c>
      <c r="G63" s="1">
        <v>577.6</v>
      </c>
      <c r="H63" s="1">
        <v>745</v>
      </c>
      <c r="I63" s="1">
        <v>1867.9</v>
      </c>
      <c r="J63" s="1">
        <v>17132.099999999999</v>
      </c>
      <c r="K63">
        <v>100</v>
      </c>
    </row>
    <row r="64" spans="1:11">
      <c r="A64" t="s">
        <v>282</v>
      </c>
      <c r="B64">
        <v>160.38</v>
      </c>
      <c r="E64" t="s">
        <v>278</v>
      </c>
      <c r="F64" s="1">
        <v>0</v>
      </c>
      <c r="G64" s="1">
        <v>627.76</v>
      </c>
      <c r="H64" s="1">
        <v>1097.76</v>
      </c>
      <c r="I64" s="1">
        <v>2318.1799999999998</v>
      </c>
      <c r="J64" s="1">
        <v>18331.82</v>
      </c>
      <c r="K64">
        <v>323</v>
      </c>
    </row>
    <row r="65" spans="1:11">
      <c r="A65" t="s">
        <v>52</v>
      </c>
      <c r="B65">
        <v>583.79</v>
      </c>
      <c r="E65" t="s">
        <v>145</v>
      </c>
      <c r="F65" s="1">
        <v>0</v>
      </c>
      <c r="G65" s="1">
        <v>309.77999999999997</v>
      </c>
      <c r="H65" s="1">
        <v>75</v>
      </c>
      <c r="I65" s="1">
        <v>677.23</v>
      </c>
      <c r="J65" s="1">
        <v>9512.77</v>
      </c>
      <c r="K65">
        <v>169</v>
      </c>
    </row>
    <row r="66" spans="1:11">
      <c r="A66" t="s">
        <v>162</v>
      </c>
      <c r="B66">
        <v>5933.02</v>
      </c>
      <c r="E66" t="s">
        <v>389</v>
      </c>
      <c r="F66" s="1">
        <v>0</v>
      </c>
      <c r="G66" s="1">
        <v>1064</v>
      </c>
      <c r="H66" s="1">
        <v>1105</v>
      </c>
      <c r="I66" s="1">
        <v>3173.5</v>
      </c>
      <c r="J66" s="1">
        <v>31826.5</v>
      </c>
      <c r="K66">
        <v>439</v>
      </c>
    </row>
    <row r="67" spans="1:11">
      <c r="A67" t="s">
        <v>76</v>
      </c>
      <c r="B67">
        <v>5368.48</v>
      </c>
      <c r="E67" s="10" t="s">
        <v>93</v>
      </c>
      <c r="F67" s="10"/>
      <c r="G67" s="10"/>
      <c r="H67" s="10"/>
      <c r="I67" s="10"/>
      <c r="J67" s="10"/>
      <c r="K67">
        <v>107</v>
      </c>
    </row>
    <row r="68" spans="1:11">
      <c r="A68" t="s">
        <v>105</v>
      </c>
      <c r="B68">
        <v>1571.73</v>
      </c>
      <c r="E68" s="10" t="s">
        <v>353</v>
      </c>
      <c r="F68" s="10"/>
      <c r="G68" s="10"/>
      <c r="H68" s="10"/>
      <c r="I68" s="10"/>
      <c r="J68" s="10"/>
      <c r="K68">
        <v>406</v>
      </c>
    </row>
    <row r="69" spans="1:11">
      <c r="A69" t="s">
        <v>192</v>
      </c>
      <c r="B69">
        <v>230.95</v>
      </c>
      <c r="E69" s="10" t="s">
        <v>171</v>
      </c>
      <c r="F69" s="10"/>
      <c r="G69" s="10"/>
      <c r="H69" s="10"/>
      <c r="I69" s="10"/>
      <c r="J69" s="10"/>
      <c r="K69">
        <v>202</v>
      </c>
    </row>
    <row r="70" spans="1:11">
      <c r="A70" t="s">
        <v>200</v>
      </c>
      <c r="B70">
        <v>1995.14</v>
      </c>
      <c r="E70" s="10" t="s">
        <v>400</v>
      </c>
      <c r="F70" s="10"/>
      <c r="G70" s="10"/>
      <c r="H70" s="10"/>
      <c r="I70" s="10"/>
      <c r="J70" s="10"/>
      <c r="K70">
        <v>449</v>
      </c>
    </row>
    <row r="71" spans="1:11">
      <c r="A71" t="s">
        <v>81</v>
      </c>
      <c r="B71">
        <v>9764.8799999999992</v>
      </c>
      <c r="E71" s="10" t="s">
        <v>186</v>
      </c>
      <c r="F71" s="10"/>
      <c r="G71" s="10"/>
      <c r="H71" s="10"/>
      <c r="I71" s="10"/>
      <c r="J71" s="10"/>
      <c r="K71">
        <v>222</v>
      </c>
    </row>
    <row r="72" spans="1:11">
      <c r="A72" t="s">
        <v>446</v>
      </c>
      <c r="B72">
        <v>1148.33</v>
      </c>
      <c r="E72" s="10" t="s">
        <v>256</v>
      </c>
      <c r="F72" s="10"/>
      <c r="G72" s="10"/>
      <c r="H72" s="10"/>
      <c r="I72" s="10"/>
      <c r="J72" s="10"/>
      <c r="K72">
        <v>299</v>
      </c>
    </row>
    <row r="73" spans="1:11">
      <c r="A73" t="s">
        <v>426</v>
      </c>
      <c r="B73">
        <v>2922.14</v>
      </c>
      <c r="E73" s="10" t="s">
        <v>207</v>
      </c>
      <c r="F73" s="10"/>
      <c r="G73" s="10"/>
      <c r="H73" s="10"/>
      <c r="I73" s="10"/>
      <c r="J73" s="10"/>
      <c r="K73">
        <v>247</v>
      </c>
    </row>
    <row r="74" spans="1:11">
      <c r="A74" t="s">
        <v>254</v>
      </c>
      <c r="B74">
        <v>3486.68</v>
      </c>
      <c r="E74" s="10" t="s">
        <v>287</v>
      </c>
      <c r="F74" s="10"/>
      <c r="G74" s="10"/>
      <c r="H74" s="10"/>
      <c r="I74" s="10"/>
      <c r="J74" s="10"/>
      <c r="K74">
        <v>336</v>
      </c>
    </row>
    <row r="75" spans="1:11">
      <c r="A75" t="s">
        <v>164</v>
      </c>
      <c r="B75">
        <v>724.92</v>
      </c>
      <c r="E75" s="10" t="s">
        <v>24</v>
      </c>
      <c r="F75" s="10"/>
      <c r="G75" s="10"/>
      <c r="H75" s="10"/>
      <c r="I75" s="10"/>
      <c r="J75" s="10"/>
      <c r="K75">
        <v>16</v>
      </c>
    </row>
    <row r="76" spans="1:11">
      <c r="A76" t="s">
        <v>58</v>
      </c>
      <c r="B76">
        <v>3113.57</v>
      </c>
      <c r="E76" s="10" t="s">
        <v>434</v>
      </c>
      <c r="F76" s="10"/>
      <c r="G76" s="10"/>
      <c r="H76" s="10"/>
      <c r="I76" s="10"/>
      <c r="J76" s="10"/>
      <c r="K76">
        <v>39</v>
      </c>
    </row>
    <row r="77" spans="1:11">
      <c r="A77" t="s">
        <v>84</v>
      </c>
      <c r="B77">
        <v>1854</v>
      </c>
      <c r="E77" s="10" t="s">
        <v>54</v>
      </c>
      <c r="F77" s="10"/>
      <c r="G77" s="10"/>
      <c r="H77" s="10"/>
      <c r="I77" s="10"/>
      <c r="J77" s="10"/>
      <c r="K77">
        <v>60</v>
      </c>
    </row>
    <row r="78" spans="1:11">
      <c r="A78" t="s">
        <v>416</v>
      </c>
      <c r="B78">
        <v>6121.2</v>
      </c>
      <c r="E78" s="10" t="s">
        <v>51</v>
      </c>
      <c r="F78" s="10"/>
      <c r="G78" s="10"/>
      <c r="H78" s="10"/>
      <c r="I78" s="10"/>
      <c r="J78" s="10"/>
      <c r="K78">
        <v>55</v>
      </c>
    </row>
    <row r="79" spans="1:11">
      <c r="A79" t="s">
        <v>45</v>
      </c>
      <c r="B79">
        <v>302.74</v>
      </c>
      <c r="E79" t="s">
        <v>401</v>
      </c>
      <c r="F79" s="1">
        <v>160.38</v>
      </c>
      <c r="G79" s="1">
        <v>1155.2</v>
      </c>
      <c r="H79" s="1">
        <v>2185</v>
      </c>
      <c r="I79" s="1">
        <v>4591.18</v>
      </c>
      <c r="J79" s="1">
        <v>33408.82</v>
      </c>
      <c r="K79">
        <v>450</v>
      </c>
    </row>
    <row r="80" spans="1:11">
      <c r="A80" t="s">
        <v>29</v>
      </c>
      <c r="B80">
        <v>4427.58</v>
      </c>
      <c r="E80" t="s">
        <v>129</v>
      </c>
      <c r="F80" s="1">
        <v>0</v>
      </c>
      <c r="G80" s="1">
        <v>516.79999999999995</v>
      </c>
      <c r="H80" s="1">
        <v>25</v>
      </c>
      <c r="I80" s="1">
        <v>1029.7</v>
      </c>
      <c r="J80" s="1">
        <v>15970.3</v>
      </c>
      <c r="K80">
        <v>152</v>
      </c>
    </row>
    <row r="81" spans="1:11">
      <c r="A81" t="s">
        <v>201</v>
      </c>
      <c r="B81">
        <v>1148.33</v>
      </c>
      <c r="E81" s="10" t="s">
        <v>168</v>
      </c>
      <c r="F81" s="10"/>
      <c r="G81" s="10"/>
      <c r="H81" s="10"/>
      <c r="I81" s="10"/>
      <c r="J81" s="10"/>
      <c r="K81">
        <v>197</v>
      </c>
    </row>
    <row r="82" spans="1:11">
      <c r="A82" t="s">
        <v>80</v>
      </c>
      <c r="B82">
        <v>442.65</v>
      </c>
      <c r="E82" s="10" t="s">
        <v>284</v>
      </c>
      <c r="F82" s="10"/>
      <c r="G82" s="10"/>
      <c r="H82" s="10"/>
      <c r="I82" s="10"/>
      <c r="J82" s="10"/>
      <c r="K82">
        <v>330</v>
      </c>
    </row>
    <row r="83" spans="1:11">
      <c r="A83" t="s">
        <v>398</v>
      </c>
      <c r="B83">
        <v>3486.68</v>
      </c>
      <c r="E83" s="10" t="s">
        <v>115</v>
      </c>
      <c r="F83" s="10"/>
      <c r="G83" s="10"/>
      <c r="H83" s="10"/>
      <c r="I83" s="10"/>
      <c r="J83" s="10"/>
      <c r="K83">
        <v>139</v>
      </c>
    </row>
    <row r="84" spans="1:11">
      <c r="A84" t="s">
        <v>42</v>
      </c>
      <c r="B84">
        <v>2923.76</v>
      </c>
      <c r="E84" s="10" t="s">
        <v>293</v>
      </c>
      <c r="F84" s="10"/>
      <c r="G84" s="10"/>
      <c r="H84" s="10"/>
      <c r="I84" s="10"/>
      <c r="J84" s="10"/>
      <c r="K84">
        <v>344</v>
      </c>
    </row>
    <row r="85" spans="1:11">
      <c r="A85" t="s">
        <v>439</v>
      </c>
      <c r="B85">
        <v>5368.48</v>
      </c>
      <c r="E85" s="10" t="s">
        <v>44</v>
      </c>
      <c r="F85" s="10"/>
      <c r="G85" s="10"/>
      <c r="H85" s="10"/>
      <c r="I85" s="10"/>
      <c r="J85" s="10"/>
      <c r="K85">
        <v>44</v>
      </c>
    </row>
    <row r="86" spans="1:11">
      <c r="A86" t="s">
        <v>14</v>
      </c>
      <c r="B86">
        <v>6309.38</v>
      </c>
      <c r="E86" s="10" t="s">
        <v>75</v>
      </c>
      <c r="F86" s="10"/>
      <c r="G86" s="10"/>
      <c r="H86" s="10"/>
      <c r="I86" s="10"/>
      <c r="J86" s="10"/>
      <c r="K86">
        <v>85</v>
      </c>
    </row>
    <row r="87" spans="1:11">
      <c r="A87" t="s">
        <v>250</v>
      </c>
      <c r="B87">
        <v>8576.99</v>
      </c>
      <c r="E87" s="10" t="s">
        <v>194</v>
      </c>
      <c r="F87" s="10"/>
      <c r="G87" s="10"/>
      <c r="H87" s="10"/>
      <c r="I87" s="10"/>
      <c r="J87" s="10"/>
      <c r="K87">
        <v>231</v>
      </c>
    </row>
    <row r="88" spans="1:11">
      <c r="A88" t="s">
        <v>49</v>
      </c>
      <c r="B88">
        <v>1007.19</v>
      </c>
      <c r="E88" s="10" t="s">
        <v>276</v>
      </c>
      <c r="F88" s="10"/>
      <c r="G88" s="10"/>
      <c r="H88" s="10"/>
      <c r="I88" s="10"/>
      <c r="J88" s="10"/>
      <c r="K88">
        <v>321</v>
      </c>
    </row>
    <row r="89" spans="1:11">
      <c r="A89" t="s">
        <v>440</v>
      </c>
      <c r="B89">
        <v>9753.1200000000008</v>
      </c>
      <c r="E89" s="10" t="s">
        <v>233</v>
      </c>
      <c r="F89" s="10"/>
      <c r="G89" s="10"/>
      <c r="H89" s="10"/>
      <c r="I89" s="10"/>
      <c r="J89" s="10"/>
      <c r="K89">
        <v>274</v>
      </c>
    </row>
    <row r="90" spans="1:11">
      <c r="A90" t="s">
        <v>216</v>
      </c>
      <c r="B90">
        <v>442.65</v>
      </c>
      <c r="E90" s="10" t="s">
        <v>388</v>
      </c>
      <c r="F90" s="10"/>
      <c r="G90" s="10"/>
      <c r="H90" s="10"/>
      <c r="I90" s="10"/>
      <c r="J90" s="10"/>
      <c r="K90">
        <v>438</v>
      </c>
    </row>
    <row r="91" spans="1:11">
      <c r="A91" t="s">
        <v>352</v>
      </c>
      <c r="B91">
        <v>3111.94</v>
      </c>
      <c r="E91" s="10" t="s">
        <v>243</v>
      </c>
      <c r="F91" s="10"/>
      <c r="G91" s="10"/>
      <c r="H91" s="10"/>
      <c r="I91" s="10"/>
      <c r="J91" s="10"/>
      <c r="K91">
        <v>286</v>
      </c>
    </row>
    <row r="92" spans="1:11">
      <c r="E92" s="10" t="s">
        <v>218</v>
      </c>
      <c r="F92" s="10"/>
      <c r="G92" s="10"/>
      <c r="H92" s="10"/>
      <c r="I92" s="10"/>
      <c r="J92" s="10"/>
      <c r="K92">
        <v>258</v>
      </c>
    </row>
    <row r="93" spans="1:11">
      <c r="E93" s="10" t="s">
        <v>297</v>
      </c>
      <c r="F93" s="10"/>
      <c r="G93" s="10"/>
      <c r="H93" s="10"/>
      <c r="I93" s="10"/>
      <c r="J93" s="10"/>
      <c r="K93">
        <v>350</v>
      </c>
    </row>
    <row r="94" spans="1:11">
      <c r="E94" s="10" t="s">
        <v>373</v>
      </c>
      <c r="F94" s="10"/>
      <c r="G94" s="10"/>
      <c r="H94" s="10"/>
      <c r="I94" s="10"/>
      <c r="J94" s="10"/>
      <c r="K94">
        <v>423</v>
      </c>
    </row>
    <row r="95" spans="1:11">
      <c r="E95" s="10" t="s">
        <v>184</v>
      </c>
      <c r="F95" s="10"/>
      <c r="G95" s="10"/>
      <c r="H95" s="10"/>
      <c r="I95" s="10"/>
      <c r="J95" s="10"/>
      <c r="K95">
        <v>217</v>
      </c>
    </row>
    <row r="96" spans="1:11">
      <c r="E96" s="10" t="s">
        <v>202</v>
      </c>
      <c r="F96" s="10"/>
      <c r="G96" s="10"/>
      <c r="H96" s="10"/>
      <c r="I96" s="10"/>
      <c r="J96" s="10"/>
      <c r="K96">
        <v>240</v>
      </c>
    </row>
    <row r="97" spans="5:11">
      <c r="E97" s="10" t="s">
        <v>57</v>
      </c>
      <c r="F97" s="10"/>
      <c r="G97" s="10"/>
      <c r="H97" s="10"/>
      <c r="I97" s="10"/>
      <c r="J97" s="10"/>
      <c r="K97">
        <v>66</v>
      </c>
    </row>
    <row r="98" spans="5:11">
      <c r="E98" s="10" t="s">
        <v>85</v>
      </c>
      <c r="F98" s="10"/>
      <c r="G98" s="10"/>
      <c r="H98" s="10"/>
      <c r="I98" s="10"/>
      <c r="J98" s="10"/>
      <c r="K98">
        <v>96</v>
      </c>
    </row>
    <row r="99" spans="5:11">
      <c r="E99" s="10" t="s">
        <v>417</v>
      </c>
      <c r="F99" s="10"/>
      <c r="G99" s="10"/>
      <c r="H99" s="10"/>
      <c r="I99" s="10"/>
      <c r="J99" s="10"/>
      <c r="K99">
        <v>468</v>
      </c>
    </row>
    <row r="100" spans="5:11">
      <c r="E100" s="10" t="s">
        <v>19</v>
      </c>
      <c r="F100" s="10"/>
      <c r="G100" s="10"/>
      <c r="H100" s="10"/>
      <c r="I100" s="10"/>
      <c r="J100" s="10"/>
      <c r="K100">
        <v>10</v>
      </c>
    </row>
    <row r="101" spans="5:11">
      <c r="E101" s="10" t="s">
        <v>48</v>
      </c>
      <c r="F101" s="10"/>
      <c r="G101" s="10"/>
      <c r="H101" s="10"/>
      <c r="I101" s="10"/>
      <c r="J101" s="10"/>
      <c r="K101">
        <v>50</v>
      </c>
    </row>
    <row r="102" spans="5:11">
      <c r="E102" s="10" t="s">
        <v>97</v>
      </c>
      <c r="F102" s="10"/>
      <c r="G102" s="10"/>
      <c r="H102" s="10"/>
      <c r="I102" s="10"/>
      <c r="J102" s="10"/>
      <c r="K102">
        <v>113</v>
      </c>
    </row>
    <row r="103" spans="5:11">
      <c r="E103" s="10" t="s">
        <v>32</v>
      </c>
      <c r="F103" s="10"/>
      <c r="G103" s="10"/>
      <c r="H103" s="10"/>
      <c r="I103" s="10"/>
      <c r="J103" s="10"/>
      <c r="K103">
        <v>25</v>
      </c>
    </row>
    <row r="104" spans="5:11">
      <c r="E104" s="10" t="s">
        <v>179</v>
      </c>
      <c r="F104" s="10"/>
      <c r="G104" s="10"/>
      <c r="H104" s="10"/>
      <c r="I104" s="10"/>
      <c r="J104" s="10"/>
      <c r="K104">
        <v>211</v>
      </c>
    </row>
    <row r="105" spans="5:11">
      <c r="E105" s="10" t="s">
        <v>41</v>
      </c>
      <c r="F105" s="10"/>
      <c r="G105" s="10"/>
      <c r="H105" s="10"/>
      <c r="I105" s="10"/>
      <c r="J105" s="10"/>
      <c r="K105">
        <v>34</v>
      </c>
    </row>
    <row r="106" spans="5:11">
      <c r="E106" s="10" t="s">
        <v>260</v>
      </c>
      <c r="F106" s="10"/>
      <c r="G106" s="10"/>
      <c r="H106" s="10"/>
      <c r="I106" s="10"/>
      <c r="J106" s="10"/>
      <c r="K106">
        <v>305</v>
      </c>
    </row>
    <row r="107" spans="5:11">
      <c r="E107" t="s">
        <v>307</v>
      </c>
      <c r="F107" s="1">
        <v>0</v>
      </c>
      <c r="G107" s="1">
        <v>456</v>
      </c>
      <c r="H107" s="1">
        <v>25</v>
      </c>
      <c r="I107" s="1">
        <v>911.5</v>
      </c>
      <c r="J107" s="1">
        <v>14088.5</v>
      </c>
      <c r="K107">
        <v>359</v>
      </c>
    </row>
    <row r="108" spans="5:11">
      <c r="E108" t="s">
        <v>221</v>
      </c>
      <c r="F108" s="1">
        <v>0</v>
      </c>
      <c r="G108" s="1">
        <v>1155.2</v>
      </c>
      <c r="H108" s="1">
        <v>25</v>
      </c>
      <c r="I108" s="1">
        <v>2270.8000000000002</v>
      </c>
      <c r="J108" s="1">
        <v>35729.199999999997</v>
      </c>
      <c r="K108">
        <v>261</v>
      </c>
    </row>
    <row r="109" spans="5:11">
      <c r="E109" t="s">
        <v>94</v>
      </c>
      <c r="F109" s="1">
        <v>0</v>
      </c>
      <c r="G109" s="1">
        <v>577.6</v>
      </c>
      <c r="H109" s="1">
        <v>75</v>
      </c>
      <c r="I109" s="1">
        <v>1197.9000000000001</v>
      </c>
      <c r="J109" s="1">
        <v>17802.099999999999</v>
      </c>
      <c r="K109">
        <v>108</v>
      </c>
    </row>
    <row r="110" spans="5:11">
      <c r="E110" t="s">
        <v>378</v>
      </c>
      <c r="F110" s="1">
        <v>0</v>
      </c>
      <c r="G110" s="1">
        <v>680.35</v>
      </c>
      <c r="H110" s="1">
        <v>4201.3100000000004</v>
      </c>
      <c r="I110" s="1">
        <v>5523.97</v>
      </c>
      <c r="J110" s="1">
        <v>16856.03</v>
      </c>
      <c r="K110">
        <v>426</v>
      </c>
    </row>
    <row r="111" spans="5:11">
      <c r="E111" t="s">
        <v>309</v>
      </c>
      <c r="F111" s="1">
        <v>0</v>
      </c>
      <c r="G111" s="1">
        <v>559.36</v>
      </c>
      <c r="H111" s="1">
        <v>125</v>
      </c>
      <c r="I111" s="1">
        <v>1212.44</v>
      </c>
      <c r="J111" s="1">
        <v>17187.560000000001</v>
      </c>
      <c r="K111">
        <v>360</v>
      </c>
    </row>
    <row r="112" spans="5:11">
      <c r="E112" t="s">
        <v>403</v>
      </c>
      <c r="F112" s="1">
        <v>0</v>
      </c>
      <c r="G112" s="1">
        <v>972.8</v>
      </c>
      <c r="H112" s="1">
        <v>75</v>
      </c>
      <c r="I112" s="1">
        <v>1966.2</v>
      </c>
      <c r="J112" s="1">
        <v>30033.8</v>
      </c>
      <c r="K112">
        <v>451</v>
      </c>
    </row>
    <row r="113" spans="5:11">
      <c r="E113" t="s">
        <v>371</v>
      </c>
      <c r="F113" s="1">
        <v>0</v>
      </c>
      <c r="G113" s="1">
        <v>1065.52</v>
      </c>
      <c r="H113" s="1">
        <v>25</v>
      </c>
      <c r="I113" s="1">
        <v>2096.46</v>
      </c>
      <c r="J113" s="1">
        <v>32953.54</v>
      </c>
      <c r="K113">
        <v>419</v>
      </c>
    </row>
    <row r="114" spans="5:11">
      <c r="E114" t="s">
        <v>390</v>
      </c>
      <c r="F114" s="1">
        <v>0</v>
      </c>
      <c r="G114" s="1">
        <v>916.56</v>
      </c>
      <c r="H114" s="1">
        <v>25</v>
      </c>
      <c r="I114" s="1">
        <v>1806.87</v>
      </c>
      <c r="J114" s="1">
        <v>28343.13</v>
      </c>
      <c r="K114">
        <v>440</v>
      </c>
    </row>
    <row r="115" spans="5:11">
      <c r="E115" t="s">
        <v>237</v>
      </c>
      <c r="F115" s="1">
        <v>0</v>
      </c>
      <c r="G115" s="1">
        <v>851.2</v>
      </c>
      <c r="H115" s="1">
        <v>125</v>
      </c>
      <c r="I115" s="1">
        <v>1779.8</v>
      </c>
      <c r="J115" s="1">
        <v>26220.2</v>
      </c>
      <c r="K115">
        <v>277</v>
      </c>
    </row>
    <row r="116" spans="5:11">
      <c r="E116" t="s">
        <v>91</v>
      </c>
      <c r="F116" s="1">
        <v>0</v>
      </c>
      <c r="G116" s="1">
        <v>684</v>
      </c>
      <c r="H116" s="1">
        <v>125</v>
      </c>
      <c r="I116" s="1">
        <v>1454.75</v>
      </c>
      <c r="J116" s="1">
        <v>21045.25</v>
      </c>
      <c r="K116">
        <v>102</v>
      </c>
    </row>
    <row r="117" spans="5:11">
      <c r="E117" t="s">
        <v>150</v>
      </c>
      <c r="F117" s="1">
        <v>0</v>
      </c>
      <c r="G117" s="1">
        <v>456</v>
      </c>
      <c r="H117" s="1">
        <v>165</v>
      </c>
      <c r="I117" s="1">
        <v>1051.5</v>
      </c>
      <c r="J117" s="1">
        <v>13948.5</v>
      </c>
      <c r="K117">
        <v>174</v>
      </c>
    </row>
    <row r="118" spans="5:11">
      <c r="E118" t="s">
        <v>205</v>
      </c>
      <c r="F118" s="1">
        <v>0</v>
      </c>
      <c r="G118" s="1">
        <v>912</v>
      </c>
      <c r="H118" s="1">
        <v>1077.76</v>
      </c>
      <c r="I118" s="1">
        <v>2850.76</v>
      </c>
      <c r="J118" s="1">
        <v>27149.24</v>
      </c>
      <c r="K118">
        <v>242</v>
      </c>
    </row>
    <row r="119" spans="5:11">
      <c r="E119" t="s">
        <v>268</v>
      </c>
      <c r="F119" s="1">
        <v>0</v>
      </c>
      <c r="G119" s="1">
        <v>541.12</v>
      </c>
      <c r="H119" s="1">
        <v>185</v>
      </c>
      <c r="I119" s="1">
        <v>1236.98</v>
      </c>
      <c r="J119" s="1">
        <v>16563.02</v>
      </c>
      <c r="K119">
        <v>311</v>
      </c>
    </row>
    <row r="120" spans="5:11">
      <c r="E120" t="s">
        <v>310</v>
      </c>
      <c r="F120" s="1">
        <v>0</v>
      </c>
      <c r="G120" s="1">
        <v>384.56</v>
      </c>
      <c r="H120" s="1">
        <v>25</v>
      </c>
      <c r="I120" s="1">
        <v>772.62</v>
      </c>
      <c r="J120" s="1">
        <v>11877.38</v>
      </c>
      <c r="K120">
        <v>361</v>
      </c>
    </row>
    <row r="121" spans="5:11">
      <c r="E121" t="s">
        <v>392</v>
      </c>
      <c r="F121" s="1">
        <v>0</v>
      </c>
      <c r="G121" s="1">
        <v>912</v>
      </c>
      <c r="H121" s="1">
        <v>957.76</v>
      </c>
      <c r="I121" s="1">
        <v>2730.76</v>
      </c>
      <c r="J121" s="1">
        <v>27269.24</v>
      </c>
      <c r="K121">
        <v>441</v>
      </c>
    </row>
    <row r="122" spans="5:11">
      <c r="E122" t="s">
        <v>238</v>
      </c>
      <c r="F122" s="1">
        <v>0</v>
      </c>
      <c r="G122" s="1">
        <v>1824</v>
      </c>
      <c r="H122" s="1">
        <v>517</v>
      </c>
      <c r="I122" s="1">
        <v>4063</v>
      </c>
      <c r="J122" s="1">
        <v>55937</v>
      </c>
      <c r="K122">
        <v>278</v>
      </c>
    </row>
    <row r="123" spans="5:11">
      <c r="E123" t="s">
        <v>280</v>
      </c>
      <c r="F123" s="1">
        <v>0</v>
      </c>
      <c r="G123" s="1">
        <v>684</v>
      </c>
      <c r="H123" s="1">
        <v>1057.76</v>
      </c>
      <c r="I123" s="1">
        <v>2387.5100000000002</v>
      </c>
      <c r="J123" s="1">
        <v>20112.490000000002</v>
      </c>
      <c r="K123">
        <v>324</v>
      </c>
    </row>
    <row r="124" spans="5:11">
      <c r="E124" t="s">
        <v>223</v>
      </c>
      <c r="F124" s="1">
        <v>0</v>
      </c>
      <c r="G124" s="1">
        <v>957.6</v>
      </c>
      <c r="H124" s="1">
        <v>957.76</v>
      </c>
      <c r="I124" s="1">
        <v>2819.41</v>
      </c>
      <c r="J124" s="1">
        <v>28680.59</v>
      </c>
      <c r="K124">
        <v>262</v>
      </c>
    </row>
    <row r="125" spans="5:11">
      <c r="E125" t="s">
        <v>65</v>
      </c>
      <c r="F125" s="1">
        <v>0</v>
      </c>
      <c r="G125" s="1">
        <v>1094.4000000000001</v>
      </c>
      <c r="H125" s="1">
        <v>25</v>
      </c>
      <c r="I125" s="1">
        <v>2152.6</v>
      </c>
      <c r="J125" s="1">
        <v>33847.4</v>
      </c>
      <c r="K125">
        <v>71</v>
      </c>
    </row>
    <row r="126" spans="5:11">
      <c r="E126" s="10" t="s">
        <v>161</v>
      </c>
      <c r="F126" s="10"/>
      <c r="G126" s="10"/>
      <c r="H126" s="10"/>
      <c r="I126" s="10"/>
      <c r="J126" s="10"/>
      <c r="K126">
        <v>186</v>
      </c>
    </row>
    <row r="127" spans="5:11">
      <c r="E127" t="s">
        <v>121</v>
      </c>
      <c r="F127" s="1">
        <v>442.65</v>
      </c>
      <c r="G127" s="1">
        <v>1216</v>
      </c>
      <c r="H127" s="1">
        <v>125</v>
      </c>
      <c r="I127" s="1">
        <v>2931.65</v>
      </c>
      <c r="J127" s="1">
        <v>37068.35</v>
      </c>
      <c r="K127">
        <v>147</v>
      </c>
    </row>
    <row r="128" spans="5:11">
      <c r="E128" t="s">
        <v>139</v>
      </c>
      <c r="F128" s="1">
        <v>0</v>
      </c>
      <c r="G128" s="1">
        <v>592.79999999999995</v>
      </c>
      <c r="H128" s="1">
        <v>165</v>
      </c>
      <c r="I128" s="1">
        <v>1317.45</v>
      </c>
      <c r="J128" s="1">
        <v>18182.55</v>
      </c>
      <c r="K128">
        <v>165</v>
      </c>
    </row>
    <row r="129" spans="5:11">
      <c r="E129" t="s">
        <v>311</v>
      </c>
      <c r="F129" s="1">
        <v>0</v>
      </c>
      <c r="G129" s="1">
        <v>384.56</v>
      </c>
      <c r="H129" s="1">
        <v>25</v>
      </c>
      <c r="I129" s="1">
        <v>772.62</v>
      </c>
      <c r="J129" s="1">
        <v>11877.38</v>
      </c>
      <c r="K129">
        <v>362</v>
      </c>
    </row>
    <row r="130" spans="5:11">
      <c r="E130" t="s">
        <v>113</v>
      </c>
      <c r="F130" s="1">
        <v>0</v>
      </c>
      <c r="G130" s="1">
        <v>1337.6</v>
      </c>
      <c r="H130" s="1">
        <v>2010.52</v>
      </c>
      <c r="I130" s="1">
        <v>4610.92</v>
      </c>
      <c r="J130" s="1">
        <v>39389.08</v>
      </c>
      <c r="K130">
        <v>134</v>
      </c>
    </row>
    <row r="131" spans="5:11">
      <c r="E131" t="s">
        <v>314</v>
      </c>
      <c r="F131" s="1">
        <v>0</v>
      </c>
      <c r="G131" s="1">
        <v>395.2</v>
      </c>
      <c r="H131" s="1">
        <v>25</v>
      </c>
      <c r="I131" s="1">
        <v>793.3</v>
      </c>
      <c r="J131" s="1">
        <v>12206.7</v>
      </c>
      <c r="K131">
        <v>364</v>
      </c>
    </row>
    <row r="132" spans="5:11">
      <c r="E132" t="s">
        <v>393</v>
      </c>
      <c r="F132" s="1">
        <v>0</v>
      </c>
      <c r="G132" s="1">
        <v>760</v>
      </c>
      <c r="H132" s="1">
        <v>25</v>
      </c>
      <c r="I132" s="1">
        <v>1502.5</v>
      </c>
      <c r="J132" s="1">
        <v>23497.5</v>
      </c>
      <c r="K132">
        <v>442</v>
      </c>
    </row>
    <row r="133" spans="5:11">
      <c r="E133" t="s">
        <v>172</v>
      </c>
      <c r="F133" s="1">
        <v>0</v>
      </c>
      <c r="G133" s="1">
        <v>981.08</v>
      </c>
      <c r="H133" s="1">
        <v>25</v>
      </c>
      <c r="I133" s="1">
        <v>1932.3</v>
      </c>
      <c r="J133" s="1">
        <v>30340.14</v>
      </c>
      <c r="K133">
        <v>203</v>
      </c>
    </row>
    <row r="134" spans="5:11">
      <c r="E134" t="s">
        <v>158</v>
      </c>
      <c r="F134" s="1">
        <v>0</v>
      </c>
      <c r="G134" s="1">
        <v>608</v>
      </c>
      <c r="H134" s="1">
        <v>145</v>
      </c>
      <c r="I134" s="1">
        <v>1327</v>
      </c>
      <c r="J134" s="1">
        <v>18673</v>
      </c>
      <c r="K134">
        <v>181</v>
      </c>
    </row>
    <row r="135" spans="5:11">
      <c r="E135" t="s">
        <v>380</v>
      </c>
      <c r="F135" s="1">
        <v>0</v>
      </c>
      <c r="G135" s="1">
        <v>680.96</v>
      </c>
      <c r="H135" s="1">
        <v>75</v>
      </c>
      <c r="I135" s="1">
        <v>1398.84</v>
      </c>
      <c r="J135" s="1">
        <v>21001.16</v>
      </c>
      <c r="K135">
        <v>427</v>
      </c>
    </row>
    <row r="136" spans="5:11">
      <c r="E136" t="s">
        <v>281</v>
      </c>
      <c r="F136" s="1">
        <v>0</v>
      </c>
      <c r="G136" s="1">
        <v>1459.2</v>
      </c>
      <c r="H136" s="1">
        <v>2010.52</v>
      </c>
      <c r="I136" s="1">
        <v>4847.32</v>
      </c>
      <c r="J136" s="1">
        <v>43152.68</v>
      </c>
      <c r="K136">
        <v>325</v>
      </c>
    </row>
    <row r="137" spans="5:11">
      <c r="E137" t="s">
        <v>166</v>
      </c>
      <c r="F137" s="1">
        <v>0</v>
      </c>
      <c r="G137" s="1">
        <v>2995.92</v>
      </c>
      <c r="H137" s="1">
        <v>25</v>
      </c>
      <c r="I137" s="1">
        <v>7756.42</v>
      </c>
      <c r="J137" s="1">
        <v>157243.57999999999</v>
      </c>
      <c r="K137">
        <v>193</v>
      </c>
    </row>
    <row r="138" spans="5:11">
      <c r="E138" t="s">
        <v>206</v>
      </c>
      <c r="F138" s="1">
        <v>0</v>
      </c>
      <c r="G138" s="1">
        <v>934.8</v>
      </c>
      <c r="H138" s="1">
        <v>25</v>
      </c>
      <c r="I138" s="1">
        <v>1842.33</v>
      </c>
      <c r="J138" s="1">
        <v>28907.67</v>
      </c>
      <c r="K138">
        <v>243</v>
      </c>
    </row>
    <row r="139" spans="5:11">
      <c r="E139" t="s">
        <v>312</v>
      </c>
      <c r="F139" s="1">
        <v>0</v>
      </c>
      <c r="G139" s="1">
        <v>699.2</v>
      </c>
      <c r="H139" s="1">
        <v>25</v>
      </c>
      <c r="I139" s="1">
        <v>1384.3</v>
      </c>
      <c r="J139" s="1">
        <v>21615.7</v>
      </c>
      <c r="K139">
        <v>363</v>
      </c>
    </row>
    <row r="140" spans="5:11">
      <c r="E140" t="s">
        <v>210</v>
      </c>
      <c r="F140" s="1">
        <v>0</v>
      </c>
      <c r="G140" s="1">
        <v>1307.2</v>
      </c>
      <c r="H140" s="1">
        <v>957.76</v>
      </c>
      <c r="I140" s="1">
        <v>3499.06</v>
      </c>
      <c r="J140" s="1">
        <v>39500.94</v>
      </c>
      <c r="K140">
        <v>249</v>
      </c>
    </row>
    <row r="141" spans="5:11">
      <c r="E141" t="s">
        <v>368</v>
      </c>
      <c r="F141" s="1">
        <v>0</v>
      </c>
      <c r="G141" s="1">
        <v>760</v>
      </c>
      <c r="H141" s="1">
        <v>25</v>
      </c>
      <c r="I141" s="1">
        <v>1502.5</v>
      </c>
      <c r="J141" s="1">
        <v>23497.5</v>
      </c>
      <c r="K141">
        <v>417</v>
      </c>
    </row>
    <row r="142" spans="5:11">
      <c r="E142" t="s">
        <v>33</v>
      </c>
      <c r="F142" s="1">
        <v>0</v>
      </c>
      <c r="G142" s="1">
        <v>820.8</v>
      </c>
      <c r="H142" s="1">
        <v>957.76</v>
      </c>
      <c r="I142" s="1">
        <v>2553.46</v>
      </c>
      <c r="J142" s="1">
        <v>24446.54</v>
      </c>
      <c r="K142">
        <v>26</v>
      </c>
    </row>
    <row r="143" spans="5:11">
      <c r="E143" t="s">
        <v>404</v>
      </c>
      <c r="F143" s="1">
        <v>0</v>
      </c>
      <c r="G143" s="1">
        <v>1033.5999999999999</v>
      </c>
      <c r="H143" s="1">
        <v>25</v>
      </c>
      <c r="I143" s="1">
        <v>2034.4</v>
      </c>
      <c r="J143" s="1">
        <v>31965.599999999999</v>
      </c>
      <c r="K143">
        <v>452</v>
      </c>
    </row>
    <row r="144" spans="5:11">
      <c r="E144" t="s">
        <v>315</v>
      </c>
      <c r="F144" s="1">
        <v>0</v>
      </c>
      <c r="G144" s="1">
        <v>226.64</v>
      </c>
      <c r="H144" s="1">
        <v>957.76</v>
      </c>
      <c r="I144" s="1">
        <v>1398.36</v>
      </c>
      <c r="J144" s="1">
        <v>6056.83</v>
      </c>
      <c r="K144">
        <v>365</v>
      </c>
    </row>
    <row r="145" spans="5:11">
      <c r="E145" t="s">
        <v>413</v>
      </c>
      <c r="F145" s="1">
        <v>0</v>
      </c>
      <c r="G145" s="1">
        <v>798</v>
      </c>
      <c r="H145" s="1">
        <v>205</v>
      </c>
      <c r="I145" s="1">
        <v>1756.38</v>
      </c>
      <c r="J145" s="1">
        <v>24493.62</v>
      </c>
      <c r="K145">
        <v>461</v>
      </c>
    </row>
    <row r="146" spans="5:11">
      <c r="E146" t="s">
        <v>435</v>
      </c>
      <c r="F146" s="1">
        <v>0</v>
      </c>
      <c r="G146" s="1">
        <v>972.8</v>
      </c>
      <c r="H146" s="1">
        <v>25</v>
      </c>
      <c r="I146" s="1">
        <v>1916.2</v>
      </c>
      <c r="J146" s="1">
        <v>30083.8</v>
      </c>
      <c r="K146">
        <v>40</v>
      </c>
    </row>
    <row r="147" spans="5:11">
      <c r="E147" t="s">
        <v>107</v>
      </c>
      <c r="F147" s="1">
        <v>0</v>
      </c>
      <c r="G147" s="1">
        <v>1094.4000000000001</v>
      </c>
      <c r="H147" s="1">
        <v>25</v>
      </c>
      <c r="I147" s="1">
        <v>2152.6</v>
      </c>
      <c r="J147" s="1">
        <v>33847.4</v>
      </c>
      <c r="K147">
        <v>122</v>
      </c>
    </row>
    <row r="148" spans="5:11">
      <c r="E148" t="s">
        <v>316</v>
      </c>
      <c r="F148" s="1">
        <v>0</v>
      </c>
      <c r="G148" s="1">
        <v>425.6</v>
      </c>
      <c r="H148" s="1">
        <v>75</v>
      </c>
      <c r="I148" s="1">
        <v>902.4</v>
      </c>
      <c r="J148" s="1">
        <v>13097.6</v>
      </c>
      <c r="K148">
        <v>366</v>
      </c>
    </row>
    <row r="149" spans="5:11">
      <c r="E149" t="s">
        <v>55</v>
      </c>
      <c r="F149" s="1">
        <v>0</v>
      </c>
      <c r="G149" s="1">
        <v>2995.92</v>
      </c>
      <c r="H149" s="1">
        <v>25</v>
      </c>
      <c r="I149" s="1">
        <v>6852.37</v>
      </c>
      <c r="J149" s="1">
        <v>126647.63</v>
      </c>
      <c r="K149">
        <v>61</v>
      </c>
    </row>
    <row r="150" spans="5:11">
      <c r="E150" t="s">
        <v>239</v>
      </c>
      <c r="F150" s="1">
        <v>0</v>
      </c>
      <c r="G150" s="1">
        <v>895.28</v>
      </c>
      <c r="H150" s="1">
        <v>125</v>
      </c>
      <c r="I150" s="1">
        <v>1865.5</v>
      </c>
      <c r="J150" s="1">
        <v>27584.5</v>
      </c>
      <c r="K150">
        <v>279</v>
      </c>
    </row>
    <row r="151" spans="5:11">
      <c r="E151" t="s">
        <v>116</v>
      </c>
      <c r="F151" s="1">
        <v>0</v>
      </c>
      <c r="G151" s="1">
        <v>606.48</v>
      </c>
      <c r="H151" s="1">
        <v>2707.89</v>
      </c>
      <c r="I151" s="1">
        <v>3886.94</v>
      </c>
      <c r="J151" s="1">
        <v>16063.06</v>
      </c>
      <c r="K151">
        <v>140</v>
      </c>
    </row>
    <row r="152" spans="5:11">
      <c r="E152" t="s">
        <v>317</v>
      </c>
      <c r="F152" s="1">
        <v>0</v>
      </c>
      <c r="G152" s="1">
        <v>577.6</v>
      </c>
      <c r="H152" s="1">
        <v>25</v>
      </c>
      <c r="I152" s="1">
        <v>1147.9000000000001</v>
      </c>
      <c r="J152" s="1">
        <v>17852.099999999999</v>
      </c>
      <c r="K152">
        <v>367</v>
      </c>
    </row>
    <row r="153" spans="5:11">
      <c r="E153" t="s">
        <v>122</v>
      </c>
      <c r="F153" s="1">
        <v>0</v>
      </c>
      <c r="G153" s="1">
        <v>547.20000000000005</v>
      </c>
      <c r="H153" s="1">
        <v>125</v>
      </c>
      <c r="I153" s="1">
        <v>1188.8</v>
      </c>
      <c r="J153" s="1">
        <v>16811.2</v>
      </c>
      <c r="K153">
        <v>148</v>
      </c>
    </row>
    <row r="154" spans="5:11">
      <c r="E154" t="s">
        <v>64</v>
      </c>
      <c r="F154" s="1">
        <v>0</v>
      </c>
      <c r="G154" s="1">
        <v>1824</v>
      </c>
      <c r="H154" s="1">
        <v>957.76</v>
      </c>
      <c r="I154" s="1">
        <v>4503.76</v>
      </c>
      <c r="J154" s="1">
        <v>55496.24</v>
      </c>
      <c r="K154">
        <v>70</v>
      </c>
    </row>
    <row r="155" spans="5:11">
      <c r="E155" t="s">
        <v>381</v>
      </c>
      <c r="F155" s="1">
        <v>0</v>
      </c>
      <c r="G155" s="1">
        <v>680.96</v>
      </c>
      <c r="H155" s="1">
        <v>75</v>
      </c>
      <c r="I155" s="1">
        <v>1398.84</v>
      </c>
      <c r="J155" s="1">
        <v>21001.16</v>
      </c>
      <c r="K155">
        <v>428</v>
      </c>
    </row>
    <row r="156" spans="5:11">
      <c r="E156" t="s">
        <v>405</v>
      </c>
      <c r="F156" s="1">
        <v>1430.6</v>
      </c>
      <c r="G156" s="1">
        <v>1428.8</v>
      </c>
      <c r="H156" s="1">
        <v>565</v>
      </c>
      <c r="I156" s="1">
        <v>4773.3</v>
      </c>
      <c r="J156" s="1">
        <v>42226.7</v>
      </c>
      <c r="K156">
        <v>453</v>
      </c>
    </row>
    <row r="157" spans="5:11">
      <c r="E157" t="s">
        <v>407</v>
      </c>
      <c r="F157" s="1">
        <v>0</v>
      </c>
      <c r="G157" s="1">
        <v>820.8</v>
      </c>
      <c r="H157" s="1">
        <v>100</v>
      </c>
      <c r="I157" s="1">
        <v>1695.7</v>
      </c>
      <c r="J157" s="1">
        <v>25304.3</v>
      </c>
      <c r="K157">
        <v>454</v>
      </c>
    </row>
    <row r="158" spans="5:11">
      <c r="E158" t="s">
        <v>258</v>
      </c>
      <c r="F158" s="1">
        <v>160.38</v>
      </c>
      <c r="G158" s="1">
        <v>1155.2</v>
      </c>
      <c r="H158" s="1">
        <v>25</v>
      </c>
      <c r="I158" s="1">
        <v>2431.1799999999998</v>
      </c>
      <c r="J158" s="1">
        <v>35568.82</v>
      </c>
      <c r="K158">
        <v>301</v>
      </c>
    </row>
    <row r="159" spans="5:11">
      <c r="E159" t="s">
        <v>291</v>
      </c>
      <c r="F159" s="1">
        <v>0</v>
      </c>
      <c r="G159" s="1">
        <v>2584</v>
      </c>
      <c r="H159" s="1">
        <v>25</v>
      </c>
      <c r="I159" s="1">
        <v>5048.5</v>
      </c>
      <c r="J159" s="1">
        <v>79951.5</v>
      </c>
      <c r="K159">
        <v>339</v>
      </c>
    </row>
    <row r="160" spans="5:11">
      <c r="E160" t="s">
        <v>382</v>
      </c>
      <c r="F160" s="1">
        <v>3113.57</v>
      </c>
      <c r="G160" s="1">
        <v>1824</v>
      </c>
      <c r="H160" s="1">
        <v>4050.52</v>
      </c>
      <c r="I160" s="1">
        <v>10710.09</v>
      </c>
      <c r="J160" s="1">
        <v>49289.91</v>
      </c>
      <c r="K160">
        <v>429</v>
      </c>
    </row>
    <row r="161" spans="5:11">
      <c r="E161" t="s">
        <v>420</v>
      </c>
      <c r="F161" s="1">
        <v>19.25</v>
      </c>
      <c r="G161" s="1">
        <v>1124.8</v>
      </c>
      <c r="H161" s="1">
        <v>25</v>
      </c>
      <c r="I161" s="1">
        <v>2230.9499999999998</v>
      </c>
      <c r="J161" s="1">
        <v>34769.050000000003</v>
      </c>
      <c r="K161">
        <v>470</v>
      </c>
    </row>
    <row r="162" spans="5:11">
      <c r="E162" t="s">
        <v>422</v>
      </c>
      <c r="F162" s="1">
        <v>0</v>
      </c>
      <c r="G162" s="1">
        <v>1003.2</v>
      </c>
      <c r="H162" s="1">
        <v>25</v>
      </c>
      <c r="I162" s="1">
        <v>1975.3</v>
      </c>
      <c r="J162" s="1">
        <v>31024.7</v>
      </c>
      <c r="K162">
        <v>471</v>
      </c>
    </row>
    <row r="163" spans="5:11">
      <c r="E163" t="s">
        <v>357</v>
      </c>
      <c r="F163" s="1">
        <v>1430.6</v>
      </c>
      <c r="G163" s="1">
        <v>1428.8</v>
      </c>
      <c r="H163" s="1">
        <v>165</v>
      </c>
      <c r="I163" s="1">
        <v>4373.3</v>
      </c>
      <c r="J163" s="1">
        <v>42626.7</v>
      </c>
      <c r="K163">
        <v>409</v>
      </c>
    </row>
    <row r="164" spans="5:11">
      <c r="E164" t="s">
        <v>224</v>
      </c>
      <c r="F164" s="1">
        <v>0</v>
      </c>
      <c r="G164" s="1">
        <v>1216</v>
      </c>
      <c r="H164" s="1">
        <v>957.76</v>
      </c>
      <c r="I164" s="1">
        <v>3321.76</v>
      </c>
      <c r="J164" s="1">
        <v>36678.239999999998</v>
      </c>
      <c r="K164">
        <v>263</v>
      </c>
    </row>
    <row r="165" spans="5:11">
      <c r="E165" t="s">
        <v>383</v>
      </c>
      <c r="F165" s="1">
        <v>0</v>
      </c>
      <c r="G165" s="1">
        <v>554.79999999999995</v>
      </c>
      <c r="H165" s="1">
        <v>25</v>
      </c>
      <c r="I165" s="1">
        <v>1103.58</v>
      </c>
      <c r="J165" s="1">
        <v>17146.419999999998</v>
      </c>
      <c r="K165">
        <v>430</v>
      </c>
    </row>
    <row r="166" spans="5:11">
      <c r="E166" t="s">
        <v>269</v>
      </c>
      <c r="F166" s="1">
        <v>0</v>
      </c>
      <c r="G166" s="1">
        <v>571.52</v>
      </c>
      <c r="H166" s="1">
        <v>125</v>
      </c>
      <c r="I166" s="1">
        <v>1236.08</v>
      </c>
      <c r="J166" s="1">
        <v>17563.919999999998</v>
      </c>
      <c r="K166">
        <v>312</v>
      </c>
    </row>
    <row r="167" spans="5:11">
      <c r="E167" t="s">
        <v>246</v>
      </c>
      <c r="F167" s="1">
        <v>0</v>
      </c>
      <c r="G167" s="1">
        <v>541.12</v>
      </c>
      <c r="H167" s="1">
        <v>1077.76</v>
      </c>
      <c r="I167" s="1">
        <v>2129.7399999999998</v>
      </c>
      <c r="J167" s="1">
        <v>15670.26</v>
      </c>
      <c r="K167">
        <v>289</v>
      </c>
    </row>
    <row r="168" spans="5:11">
      <c r="E168" t="s">
        <v>189</v>
      </c>
      <c r="F168" s="1">
        <v>0</v>
      </c>
      <c r="G168" s="1">
        <v>486.4</v>
      </c>
      <c r="H168" s="1">
        <v>271</v>
      </c>
      <c r="I168" s="1">
        <v>1216.5999999999999</v>
      </c>
      <c r="J168" s="1">
        <v>14783.4</v>
      </c>
      <c r="K168">
        <v>224</v>
      </c>
    </row>
    <row r="169" spans="5:11">
      <c r="E169" t="s">
        <v>98</v>
      </c>
      <c r="F169" s="1">
        <v>0</v>
      </c>
      <c r="G169" s="1">
        <v>1392.32</v>
      </c>
      <c r="H169" s="1">
        <v>2030.52</v>
      </c>
      <c r="I169" s="1">
        <v>4737.3</v>
      </c>
      <c r="J169" s="1">
        <v>41062.699999999997</v>
      </c>
      <c r="K169">
        <v>114</v>
      </c>
    </row>
    <row r="170" spans="5:11">
      <c r="E170" t="s">
        <v>384</v>
      </c>
      <c r="F170" s="1">
        <v>0</v>
      </c>
      <c r="G170" s="1">
        <v>680.96</v>
      </c>
      <c r="H170" s="1">
        <v>1057.76</v>
      </c>
      <c r="I170" s="1">
        <v>2381.6</v>
      </c>
      <c r="J170" s="1">
        <v>20018.400000000001</v>
      </c>
      <c r="K170">
        <v>431</v>
      </c>
    </row>
    <row r="171" spans="5:11">
      <c r="E171" t="s">
        <v>366</v>
      </c>
      <c r="F171" s="1">
        <v>0</v>
      </c>
      <c r="G171" s="1">
        <v>963.68</v>
      </c>
      <c r="H171" s="1">
        <v>25</v>
      </c>
      <c r="I171" s="1">
        <v>1898.47</v>
      </c>
      <c r="J171" s="1">
        <v>29801.53</v>
      </c>
      <c r="K171">
        <v>416</v>
      </c>
    </row>
    <row r="172" spans="5:11">
      <c r="E172" t="s">
        <v>285</v>
      </c>
      <c r="F172" s="1">
        <v>0</v>
      </c>
      <c r="G172" s="1">
        <v>1337.6</v>
      </c>
      <c r="H172" s="1">
        <v>1890.52</v>
      </c>
      <c r="I172" s="1">
        <v>4490.92</v>
      </c>
      <c r="J172" s="1">
        <v>39509.08</v>
      </c>
      <c r="K172">
        <v>331</v>
      </c>
    </row>
    <row r="173" spans="5:11">
      <c r="E173" t="s">
        <v>414</v>
      </c>
      <c r="F173" s="1">
        <v>0</v>
      </c>
      <c r="G173" s="1">
        <v>912</v>
      </c>
      <c r="H173" s="1">
        <v>125</v>
      </c>
      <c r="I173" s="1">
        <v>1898</v>
      </c>
      <c r="J173" s="1">
        <v>28102</v>
      </c>
      <c r="K173">
        <v>462</v>
      </c>
    </row>
    <row r="174" spans="5:11">
      <c r="E174" t="s">
        <v>318</v>
      </c>
      <c r="F174" s="1">
        <v>0</v>
      </c>
      <c r="G174" s="1">
        <v>367.84</v>
      </c>
      <c r="H174" s="1">
        <v>957.76</v>
      </c>
      <c r="I174" s="1">
        <v>1672.87</v>
      </c>
      <c r="J174" s="1">
        <v>10427.129999999999</v>
      </c>
      <c r="K174">
        <v>368</v>
      </c>
    </row>
    <row r="175" spans="5:11">
      <c r="E175" t="s">
        <v>319</v>
      </c>
      <c r="F175" s="1">
        <v>0</v>
      </c>
      <c r="G175" s="1">
        <v>425.6</v>
      </c>
      <c r="H175" s="1">
        <v>25</v>
      </c>
      <c r="I175" s="1">
        <v>852.4</v>
      </c>
      <c r="J175" s="1">
        <v>13147.6</v>
      </c>
      <c r="K175">
        <v>369</v>
      </c>
    </row>
    <row r="176" spans="5:11">
      <c r="E176" t="s">
        <v>385</v>
      </c>
      <c r="F176" s="1">
        <v>0</v>
      </c>
      <c r="G176" s="1">
        <v>680.96</v>
      </c>
      <c r="H176" s="1">
        <v>125</v>
      </c>
      <c r="I176" s="1">
        <v>1448.84</v>
      </c>
      <c r="J176" s="1">
        <v>20951.16</v>
      </c>
      <c r="K176">
        <v>432</v>
      </c>
    </row>
    <row r="177" spans="5:11">
      <c r="E177" t="s">
        <v>190</v>
      </c>
      <c r="F177" s="1">
        <v>1290.68</v>
      </c>
      <c r="G177" s="1">
        <v>1428.8</v>
      </c>
      <c r="H177" s="1">
        <v>1497.76</v>
      </c>
      <c r="I177" s="1">
        <v>5566.14</v>
      </c>
      <c r="J177" s="1">
        <v>41433.86</v>
      </c>
      <c r="K177">
        <v>225</v>
      </c>
    </row>
    <row r="178" spans="5:11">
      <c r="E178" t="s">
        <v>286</v>
      </c>
      <c r="F178" s="1">
        <v>21363.01</v>
      </c>
      <c r="G178" s="1">
        <v>2995.92</v>
      </c>
      <c r="H178" s="1">
        <v>1990.52</v>
      </c>
      <c r="I178" s="1">
        <v>30367.45</v>
      </c>
      <c r="J178" s="1">
        <v>109632.55</v>
      </c>
      <c r="K178">
        <v>332</v>
      </c>
    </row>
    <row r="179" spans="5:11">
      <c r="E179" t="s">
        <v>320</v>
      </c>
      <c r="F179" s="1">
        <v>0</v>
      </c>
      <c r="G179" s="1">
        <v>395.2</v>
      </c>
      <c r="H179" s="1">
        <v>25</v>
      </c>
      <c r="I179" s="1">
        <v>793.3</v>
      </c>
      <c r="J179" s="1">
        <v>12206.7</v>
      </c>
      <c r="K179">
        <v>370</v>
      </c>
    </row>
    <row r="180" spans="5:11">
      <c r="E180" t="s">
        <v>321</v>
      </c>
      <c r="F180" s="1">
        <v>0</v>
      </c>
      <c r="G180" s="1">
        <v>536.55999999999995</v>
      </c>
      <c r="H180" s="1">
        <v>25</v>
      </c>
      <c r="I180" s="1">
        <v>1068.1199999999999</v>
      </c>
      <c r="J180" s="1">
        <v>16581.88</v>
      </c>
      <c r="K180">
        <v>371</v>
      </c>
    </row>
    <row r="181" spans="5:11">
      <c r="E181" t="s">
        <v>358</v>
      </c>
      <c r="F181" s="1">
        <v>0</v>
      </c>
      <c r="G181" s="1">
        <v>770.64</v>
      </c>
      <c r="H181" s="1">
        <v>957.76</v>
      </c>
      <c r="I181" s="1">
        <v>2455.9499999999998</v>
      </c>
      <c r="J181" s="1">
        <v>22894.05</v>
      </c>
      <c r="K181">
        <v>410</v>
      </c>
    </row>
    <row r="182" spans="5:11">
      <c r="E182" t="s">
        <v>240</v>
      </c>
      <c r="F182" s="1">
        <v>0</v>
      </c>
      <c r="G182" s="1">
        <v>2280</v>
      </c>
      <c r="H182" s="1">
        <v>165</v>
      </c>
      <c r="I182" s="1">
        <v>4597.5</v>
      </c>
      <c r="J182" s="1">
        <v>70402.5</v>
      </c>
      <c r="K182">
        <v>280</v>
      </c>
    </row>
    <row r="183" spans="5:11">
      <c r="E183" t="s">
        <v>118</v>
      </c>
      <c r="F183" s="1">
        <v>1149.55</v>
      </c>
      <c r="G183" s="1">
        <v>1398.4</v>
      </c>
      <c r="H183" s="1">
        <v>1057.76</v>
      </c>
      <c r="I183" s="1">
        <v>4925.91</v>
      </c>
      <c r="J183" s="1">
        <v>41074.089999999997</v>
      </c>
      <c r="K183">
        <v>142</v>
      </c>
    </row>
    <row r="184" spans="5:11">
      <c r="E184" t="s">
        <v>415</v>
      </c>
      <c r="F184" s="1">
        <v>0</v>
      </c>
      <c r="G184" s="1">
        <v>760</v>
      </c>
      <c r="H184" s="1">
        <v>265</v>
      </c>
      <c r="I184" s="1">
        <v>1742.5</v>
      </c>
      <c r="J184" s="1">
        <v>23257.5</v>
      </c>
      <c r="K184">
        <v>463</v>
      </c>
    </row>
    <row r="185" spans="5:11">
      <c r="E185" t="s">
        <v>60</v>
      </c>
      <c r="F185" s="1">
        <v>0</v>
      </c>
      <c r="G185" s="1">
        <v>1094.4000000000001</v>
      </c>
      <c r="H185" s="1">
        <v>957.76</v>
      </c>
      <c r="I185" s="1">
        <v>3085.36</v>
      </c>
      <c r="J185" s="1">
        <v>32914.639999999999</v>
      </c>
      <c r="K185">
        <v>68</v>
      </c>
    </row>
    <row r="186" spans="5:11">
      <c r="E186" t="s">
        <v>169</v>
      </c>
      <c r="F186" s="1">
        <v>0</v>
      </c>
      <c r="G186" s="1">
        <v>934.8</v>
      </c>
      <c r="H186" s="1">
        <v>565</v>
      </c>
      <c r="I186" s="1">
        <v>2382.33</v>
      </c>
      <c r="J186" s="1">
        <v>28367.67</v>
      </c>
      <c r="K186">
        <v>198</v>
      </c>
    </row>
    <row r="187" spans="5:11">
      <c r="E187" t="s">
        <v>46</v>
      </c>
      <c r="F187" s="1">
        <v>0</v>
      </c>
      <c r="G187" s="1">
        <v>1216</v>
      </c>
      <c r="H187" s="1">
        <v>1097.76</v>
      </c>
      <c r="I187" s="1">
        <v>3461.76</v>
      </c>
      <c r="J187" s="1">
        <v>36538.239999999998</v>
      </c>
      <c r="K187">
        <v>46</v>
      </c>
    </row>
    <row r="188" spans="5:11">
      <c r="E188" t="s">
        <v>22</v>
      </c>
      <c r="F188" s="1">
        <v>18187.009999999998</v>
      </c>
      <c r="G188" s="1">
        <v>2995.92</v>
      </c>
      <c r="H188" s="1">
        <v>25</v>
      </c>
      <c r="I188" s="1">
        <v>24795.43</v>
      </c>
      <c r="J188" s="1">
        <v>100204.57</v>
      </c>
      <c r="K188">
        <v>12</v>
      </c>
    </row>
    <row r="189" spans="5:11">
      <c r="E189" t="s">
        <v>271</v>
      </c>
      <c r="F189" s="1">
        <v>0</v>
      </c>
      <c r="G189" s="1">
        <v>1410.56</v>
      </c>
      <c r="H189" s="1">
        <v>2030.52</v>
      </c>
      <c r="I189" s="1">
        <v>4772.76</v>
      </c>
      <c r="J189" s="1">
        <v>41627.24</v>
      </c>
      <c r="K189">
        <v>313</v>
      </c>
    </row>
    <row r="190" spans="5:11">
      <c r="E190" t="s">
        <v>322</v>
      </c>
      <c r="F190" s="1">
        <v>0</v>
      </c>
      <c r="G190" s="1">
        <v>486.4</v>
      </c>
      <c r="H190" s="1">
        <v>25</v>
      </c>
      <c r="I190" s="1">
        <v>970.6</v>
      </c>
      <c r="J190" s="1">
        <v>15029.4</v>
      </c>
      <c r="K190">
        <v>372</v>
      </c>
    </row>
    <row r="191" spans="5:11">
      <c r="E191" t="s">
        <v>211</v>
      </c>
      <c r="F191" s="1">
        <v>3486.68</v>
      </c>
      <c r="G191" s="1">
        <v>1824</v>
      </c>
      <c r="H191" s="1">
        <v>1105</v>
      </c>
      <c r="I191" s="1">
        <v>8137.68</v>
      </c>
      <c r="J191" s="1">
        <v>51862.32</v>
      </c>
      <c r="K191">
        <v>250</v>
      </c>
    </row>
    <row r="192" spans="5:11">
      <c r="E192" t="s">
        <v>226</v>
      </c>
      <c r="F192" s="1">
        <v>0</v>
      </c>
      <c r="G192" s="1">
        <v>851.2</v>
      </c>
      <c r="H192" s="1">
        <v>125</v>
      </c>
      <c r="I192" s="1">
        <v>1779.8</v>
      </c>
      <c r="J192" s="1">
        <v>26220.2</v>
      </c>
      <c r="K192">
        <v>264</v>
      </c>
    </row>
    <row r="193" spans="5:11">
      <c r="E193" t="s">
        <v>86</v>
      </c>
      <c r="F193" s="1">
        <v>0</v>
      </c>
      <c r="G193" s="1">
        <v>1520</v>
      </c>
      <c r="H193" s="1">
        <v>75</v>
      </c>
      <c r="I193" s="1">
        <v>3030</v>
      </c>
      <c r="J193" s="1">
        <v>46970</v>
      </c>
      <c r="K193">
        <v>97</v>
      </c>
    </row>
    <row r="194" spans="5:11">
      <c r="E194" t="s">
        <v>92</v>
      </c>
      <c r="F194" s="1">
        <v>0</v>
      </c>
      <c r="G194" s="1">
        <v>2736</v>
      </c>
      <c r="H194" s="1">
        <v>1009</v>
      </c>
      <c r="I194" s="1">
        <v>6328</v>
      </c>
      <c r="J194" s="1">
        <v>83672</v>
      </c>
      <c r="K194">
        <v>103</v>
      </c>
    </row>
    <row r="195" spans="5:11">
      <c r="E195" t="s">
        <v>149</v>
      </c>
      <c r="F195" s="1">
        <v>0</v>
      </c>
      <c r="G195" s="1">
        <v>414.96</v>
      </c>
      <c r="H195" s="1">
        <v>165</v>
      </c>
      <c r="I195" s="1">
        <v>971.72</v>
      </c>
      <c r="J195" s="1">
        <v>12678.28</v>
      </c>
      <c r="K195">
        <v>173</v>
      </c>
    </row>
    <row r="196" spans="5:11">
      <c r="E196" t="s">
        <v>182</v>
      </c>
      <c r="F196" s="1">
        <v>0</v>
      </c>
      <c r="G196" s="1">
        <v>790.4</v>
      </c>
      <c r="H196" s="1">
        <v>25</v>
      </c>
      <c r="I196" s="1">
        <v>1561.6</v>
      </c>
      <c r="J196" s="1">
        <v>24438.400000000001</v>
      </c>
      <c r="K196">
        <v>213</v>
      </c>
    </row>
    <row r="197" spans="5:11">
      <c r="E197" t="s">
        <v>323</v>
      </c>
      <c r="F197" s="1">
        <v>0</v>
      </c>
      <c r="G197" s="1">
        <v>444.6</v>
      </c>
      <c r="H197" s="1">
        <v>25</v>
      </c>
      <c r="I197" s="1">
        <v>889.34</v>
      </c>
      <c r="J197" s="1">
        <v>13735.66</v>
      </c>
      <c r="K197">
        <v>373</v>
      </c>
    </row>
    <row r="198" spans="5:11">
      <c r="E198" t="s">
        <v>141</v>
      </c>
      <c r="F198" s="1">
        <v>0</v>
      </c>
      <c r="G198" s="1">
        <v>1398.4</v>
      </c>
      <c r="H198" s="1">
        <v>1057.76</v>
      </c>
      <c r="I198" s="1">
        <v>3776.36</v>
      </c>
      <c r="J198" s="1">
        <v>42223.64</v>
      </c>
      <c r="K198">
        <v>167</v>
      </c>
    </row>
    <row r="199" spans="5:11">
      <c r="E199" t="s">
        <v>395</v>
      </c>
      <c r="F199" s="1">
        <v>0</v>
      </c>
      <c r="G199" s="1">
        <v>881.6</v>
      </c>
      <c r="H199" s="1">
        <v>957.76</v>
      </c>
      <c r="I199" s="1">
        <v>2671.66</v>
      </c>
      <c r="J199" s="1">
        <v>26328.34</v>
      </c>
      <c r="K199">
        <v>443</v>
      </c>
    </row>
    <row r="200" spans="5:11">
      <c r="E200" t="s">
        <v>174</v>
      </c>
      <c r="F200" s="1">
        <v>0</v>
      </c>
      <c r="G200" s="1">
        <v>589.73</v>
      </c>
      <c r="H200" s="1">
        <v>25</v>
      </c>
      <c r="I200" s="1">
        <v>1171.48</v>
      </c>
      <c r="J200" s="1">
        <v>18227.47</v>
      </c>
      <c r="K200">
        <v>204</v>
      </c>
    </row>
    <row r="201" spans="5:11">
      <c r="E201" t="s">
        <v>257</v>
      </c>
      <c r="F201" s="1">
        <v>21829.39</v>
      </c>
      <c r="G201" s="1">
        <v>2995.92</v>
      </c>
      <c r="H201" s="1">
        <v>25</v>
      </c>
      <c r="I201" s="1">
        <v>28868.31</v>
      </c>
      <c r="J201" s="1">
        <v>111131.69</v>
      </c>
      <c r="K201">
        <v>300</v>
      </c>
    </row>
    <row r="202" spans="5:11">
      <c r="E202" t="s">
        <v>324</v>
      </c>
      <c r="F202" s="1">
        <v>0</v>
      </c>
      <c r="G202" s="1">
        <v>367.84</v>
      </c>
      <c r="H202" s="1">
        <v>25</v>
      </c>
      <c r="I202" s="1">
        <v>740.11</v>
      </c>
      <c r="J202" s="1">
        <v>11359.89</v>
      </c>
      <c r="K202">
        <v>374</v>
      </c>
    </row>
    <row r="203" spans="5:11">
      <c r="E203" t="s">
        <v>20</v>
      </c>
      <c r="F203" s="1">
        <v>0</v>
      </c>
      <c r="G203" s="1">
        <v>1033.5999999999999</v>
      </c>
      <c r="H203" s="1">
        <v>2010.52</v>
      </c>
      <c r="I203" s="1">
        <v>4019.92</v>
      </c>
      <c r="J203" s="1">
        <v>29980.080000000002</v>
      </c>
      <c r="K203">
        <v>11</v>
      </c>
    </row>
    <row r="204" spans="5:11">
      <c r="E204" t="s">
        <v>140</v>
      </c>
      <c r="F204" s="1">
        <v>0</v>
      </c>
      <c r="G204" s="1">
        <v>456</v>
      </c>
      <c r="H204" s="1">
        <v>265</v>
      </c>
      <c r="I204" s="1">
        <v>1151.5</v>
      </c>
      <c r="J204" s="1">
        <v>13848.5</v>
      </c>
      <c r="K204">
        <v>166</v>
      </c>
    </row>
    <row r="205" spans="5:11">
      <c r="E205" t="s">
        <v>227</v>
      </c>
      <c r="F205" s="1">
        <v>0</v>
      </c>
      <c r="G205" s="1">
        <v>1824</v>
      </c>
      <c r="H205" s="1">
        <v>25</v>
      </c>
      <c r="I205" s="1">
        <v>3571</v>
      </c>
      <c r="J205" s="1">
        <v>56429</v>
      </c>
      <c r="K205">
        <v>265</v>
      </c>
    </row>
    <row r="206" spans="5:11">
      <c r="E206" t="s">
        <v>212</v>
      </c>
      <c r="F206" s="1">
        <v>0</v>
      </c>
      <c r="G206" s="1">
        <v>2584</v>
      </c>
      <c r="H206" s="1">
        <v>25</v>
      </c>
      <c r="I206" s="1">
        <v>5048.5</v>
      </c>
      <c r="J206" s="1">
        <v>79951.5</v>
      </c>
      <c r="K206">
        <v>251</v>
      </c>
    </row>
    <row r="207" spans="5:11">
      <c r="E207" t="s">
        <v>386</v>
      </c>
      <c r="F207" s="1">
        <v>0</v>
      </c>
      <c r="G207" s="1">
        <v>680.96</v>
      </c>
      <c r="H207" s="1">
        <v>145</v>
      </c>
      <c r="I207" s="1">
        <v>1468.84</v>
      </c>
      <c r="J207" s="1">
        <v>20931.16</v>
      </c>
      <c r="K207">
        <v>433</v>
      </c>
    </row>
    <row r="208" spans="5:11">
      <c r="E208" t="s">
        <v>40</v>
      </c>
      <c r="F208" s="1">
        <v>0</v>
      </c>
      <c r="G208" s="1">
        <v>1368</v>
      </c>
      <c r="H208" s="1">
        <v>957.76</v>
      </c>
      <c r="I208" s="1">
        <v>3617.26</v>
      </c>
      <c r="J208" s="1">
        <v>41382.74</v>
      </c>
      <c r="K208">
        <v>30</v>
      </c>
    </row>
    <row r="209" spans="5:11">
      <c r="E209" t="s">
        <v>362</v>
      </c>
      <c r="F209" s="1">
        <v>0</v>
      </c>
      <c r="G209" s="1">
        <v>1071.5999999999999</v>
      </c>
      <c r="H209" s="1">
        <v>185</v>
      </c>
      <c r="I209" s="1">
        <v>2268.2800000000002</v>
      </c>
      <c r="J209" s="1">
        <v>32981.72</v>
      </c>
      <c r="K209">
        <v>413</v>
      </c>
    </row>
    <row r="210" spans="5:11">
      <c r="E210" t="s">
        <v>292</v>
      </c>
      <c r="F210" s="1">
        <v>0</v>
      </c>
      <c r="G210" s="1">
        <v>1368</v>
      </c>
      <c r="H210" s="1">
        <v>25</v>
      </c>
      <c r="I210" s="1">
        <v>2684.5</v>
      </c>
      <c r="J210" s="1">
        <v>42315.5</v>
      </c>
      <c r="K210">
        <v>340</v>
      </c>
    </row>
    <row r="211" spans="5:11">
      <c r="E211" t="s">
        <v>361</v>
      </c>
      <c r="F211" s="1">
        <v>0</v>
      </c>
      <c r="G211" s="1">
        <v>699.2</v>
      </c>
      <c r="H211" s="1">
        <v>685</v>
      </c>
      <c r="I211" s="1">
        <v>2044.3</v>
      </c>
      <c r="J211" s="1">
        <v>20955.7</v>
      </c>
      <c r="K211">
        <v>412</v>
      </c>
    </row>
    <row r="212" spans="5:11">
      <c r="E212" t="s">
        <v>325</v>
      </c>
      <c r="F212" s="1">
        <v>0</v>
      </c>
      <c r="G212" s="1">
        <v>262.2</v>
      </c>
      <c r="H212" s="1">
        <v>25</v>
      </c>
      <c r="I212" s="1">
        <v>534.74</v>
      </c>
      <c r="J212" s="1">
        <v>8090.26</v>
      </c>
      <c r="K212">
        <v>375</v>
      </c>
    </row>
    <row r="213" spans="5:11">
      <c r="E213" t="s">
        <v>328</v>
      </c>
      <c r="F213" s="1">
        <v>0</v>
      </c>
      <c r="G213" s="1">
        <v>881.6</v>
      </c>
      <c r="H213" s="1">
        <v>125</v>
      </c>
      <c r="I213" s="1">
        <v>1838.9</v>
      </c>
      <c r="J213" s="1">
        <v>27161.1</v>
      </c>
      <c r="K213">
        <v>378</v>
      </c>
    </row>
    <row r="214" spans="5:11">
      <c r="E214" t="s">
        <v>326</v>
      </c>
      <c r="F214" s="1">
        <v>0</v>
      </c>
      <c r="G214" s="1">
        <v>288.8</v>
      </c>
      <c r="H214" s="1">
        <v>25</v>
      </c>
      <c r="I214" s="1">
        <v>586.45000000000005</v>
      </c>
      <c r="J214" s="1">
        <v>8913.5499999999993</v>
      </c>
      <c r="K214">
        <v>376</v>
      </c>
    </row>
    <row r="215" spans="5:11">
      <c r="E215" t="s">
        <v>214</v>
      </c>
      <c r="F215" s="1">
        <v>0</v>
      </c>
      <c r="G215" s="1">
        <v>760</v>
      </c>
      <c r="H215" s="1">
        <v>145</v>
      </c>
      <c r="I215" s="1">
        <v>1622.5</v>
      </c>
      <c r="J215" s="1">
        <v>23377.5</v>
      </c>
      <c r="K215">
        <v>252</v>
      </c>
    </row>
    <row r="216" spans="5:11">
      <c r="E216" t="s">
        <v>327</v>
      </c>
      <c r="F216" s="1">
        <v>0</v>
      </c>
      <c r="G216" s="1">
        <v>288.8</v>
      </c>
      <c r="H216" s="1">
        <v>125</v>
      </c>
      <c r="I216" s="1">
        <v>686.45</v>
      </c>
      <c r="J216" s="1">
        <v>8813.5499999999993</v>
      </c>
      <c r="K216">
        <v>377</v>
      </c>
    </row>
    <row r="217" spans="5:11">
      <c r="E217" t="s">
        <v>153</v>
      </c>
      <c r="F217" s="1">
        <v>0</v>
      </c>
      <c r="G217" s="1">
        <v>646</v>
      </c>
      <c r="H217" s="1">
        <v>25</v>
      </c>
      <c r="I217" s="1">
        <v>1280.8800000000001</v>
      </c>
      <c r="J217" s="1">
        <v>19969.12</v>
      </c>
      <c r="K217">
        <v>176</v>
      </c>
    </row>
    <row r="218" spans="5:11">
      <c r="E218" t="s">
        <v>272</v>
      </c>
      <c r="F218" s="1">
        <v>0</v>
      </c>
      <c r="G218" s="1">
        <v>541.12</v>
      </c>
      <c r="H218" s="1">
        <v>165</v>
      </c>
      <c r="I218" s="1">
        <v>1216.98</v>
      </c>
      <c r="J218" s="1">
        <v>16583.02</v>
      </c>
      <c r="K218">
        <v>314</v>
      </c>
    </row>
    <row r="219" spans="5:11">
      <c r="E219" t="s">
        <v>273</v>
      </c>
      <c r="F219" s="1">
        <v>0</v>
      </c>
      <c r="G219" s="1">
        <v>462.08</v>
      </c>
      <c r="H219" s="1">
        <v>165</v>
      </c>
      <c r="I219" s="1">
        <v>1063.32</v>
      </c>
      <c r="J219" s="1">
        <v>14136.68</v>
      </c>
      <c r="K219">
        <v>315</v>
      </c>
    </row>
    <row r="220" spans="5:11">
      <c r="E220" t="s">
        <v>56</v>
      </c>
      <c r="F220" s="1">
        <v>0</v>
      </c>
      <c r="G220" s="1">
        <v>1003.2</v>
      </c>
      <c r="H220" s="1">
        <v>75</v>
      </c>
      <c r="I220" s="1">
        <v>2025.3</v>
      </c>
      <c r="J220" s="1">
        <v>30974.7</v>
      </c>
      <c r="K220">
        <v>62</v>
      </c>
    </row>
    <row r="221" spans="5:11">
      <c r="E221" t="s">
        <v>185</v>
      </c>
      <c r="F221" s="1">
        <v>0</v>
      </c>
      <c r="G221" s="1">
        <v>1611.2</v>
      </c>
      <c r="H221" s="1">
        <v>1890.52</v>
      </c>
      <c r="I221" s="1">
        <v>5022.82</v>
      </c>
      <c r="J221" s="1">
        <v>47977.18</v>
      </c>
      <c r="K221">
        <v>218</v>
      </c>
    </row>
    <row r="222" spans="5:11">
      <c r="E222" t="s">
        <v>329</v>
      </c>
      <c r="F222" s="1">
        <v>0</v>
      </c>
      <c r="G222" s="1">
        <v>367.84</v>
      </c>
      <c r="H222" s="1">
        <v>25</v>
      </c>
      <c r="I222" s="1">
        <v>740.11</v>
      </c>
      <c r="J222" s="1">
        <v>11359.89</v>
      </c>
      <c r="K222">
        <v>379</v>
      </c>
    </row>
    <row r="223" spans="5:11">
      <c r="E223" t="s">
        <v>241</v>
      </c>
      <c r="F223" s="1">
        <v>0</v>
      </c>
      <c r="G223" s="1">
        <v>790.4</v>
      </c>
      <c r="H223" s="1">
        <v>75</v>
      </c>
      <c r="I223" s="1">
        <v>1611.6</v>
      </c>
      <c r="J223" s="1">
        <v>24388.400000000001</v>
      </c>
      <c r="K223">
        <v>281</v>
      </c>
    </row>
    <row r="224" spans="5:11">
      <c r="E224" t="s">
        <v>330</v>
      </c>
      <c r="F224" s="1">
        <v>0</v>
      </c>
      <c r="G224" s="1">
        <v>1056.4000000000001</v>
      </c>
      <c r="H224" s="1">
        <v>165</v>
      </c>
      <c r="I224" s="1">
        <v>2218.73</v>
      </c>
      <c r="J224" s="1">
        <v>32531.27</v>
      </c>
      <c r="K224">
        <v>380</v>
      </c>
    </row>
    <row r="225" spans="5:11">
      <c r="E225" t="s">
        <v>331</v>
      </c>
      <c r="F225" s="1">
        <v>0</v>
      </c>
      <c r="G225" s="1">
        <v>532</v>
      </c>
      <c r="H225" s="1">
        <v>6083.65</v>
      </c>
      <c r="I225" s="1">
        <v>7117.9</v>
      </c>
      <c r="J225" s="1">
        <v>10382.1</v>
      </c>
      <c r="K225">
        <v>381</v>
      </c>
    </row>
    <row r="226" spans="5:11">
      <c r="E226" t="s">
        <v>137</v>
      </c>
      <c r="F226" s="1">
        <v>0</v>
      </c>
      <c r="G226" s="1">
        <v>431.68</v>
      </c>
      <c r="H226" s="1">
        <v>165</v>
      </c>
      <c r="I226" s="1">
        <v>1004.22</v>
      </c>
      <c r="J226" s="1">
        <v>13195.78</v>
      </c>
      <c r="K226">
        <v>163</v>
      </c>
    </row>
    <row r="227" spans="5:11">
      <c r="E227" t="s">
        <v>138</v>
      </c>
      <c r="F227" s="1">
        <v>1430.6</v>
      </c>
      <c r="G227" s="1">
        <v>1428.8</v>
      </c>
      <c r="H227" s="1">
        <v>125</v>
      </c>
      <c r="I227" s="1">
        <v>4333.3</v>
      </c>
      <c r="J227" s="1">
        <v>42666.7</v>
      </c>
      <c r="K227">
        <v>164</v>
      </c>
    </row>
    <row r="228" spans="5:11">
      <c r="E228" t="s">
        <v>187</v>
      </c>
      <c r="F228" s="1">
        <v>1571.73</v>
      </c>
      <c r="G228" s="1">
        <v>1459.2</v>
      </c>
      <c r="H228" s="1">
        <v>25</v>
      </c>
      <c r="I228" s="1">
        <v>4433.53</v>
      </c>
      <c r="J228" s="1">
        <v>43566.47</v>
      </c>
      <c r="K228">
        <v>223</v>
      </c>
    </row>
    <row r="229" spans="5:11">
      <c r="E229" t="s">
        <v>228</v>
      </c>
      <c r="F229" s="1">
        <v>0</v>
      </c>
      <c r="G229" s="1">
        <v>1003.2</v>
      </c>
      <c r="H229" s="1">
        <v>25</v>
      </c>
      <c r="I229" s="1">
        <v>1975.3</v>
      </c>
      <c r="J229" s="1">
        <v>31024.7</v>
      </c>
      <c r="K229">
        <v>266</v>
      </c>
    </row>
    <row r="230" spans="5:11">
      <c r="E230" t="s">
        <v>25</v>
      </c>
      <c r="F230" s="1">
        <v>0</v>
      </c>
      <c r="G230" s="1">
        <v>706.8</v>
      </c>
      <c r="H230" s="1">
        <v>25</v>
      </c>
      <c r="I230" s="1">
        <v>1399.08</v>
      </c>
      <c r="J230" s="1">
        <v>21850.92</v>
      </c>
      <c r="K230">
        <v>17</v>
      </c>
    </row>
    <row r="231" spans="5:11">
      <c r="E231" t="s">
        <v>154</v>
      </c>
      <c r="F231" s="1">
        <v>0</v>
      </c>
      <c r="G231" s="1">
        <v>460.56</v>
      </c>
      <c r="H231" s="1">
        <v>145</v>
      </c>
      <c r="I231" s="1">
        <v>1040.3699999999999</v>
      </c>
      <c r="J231" s="1">
        <v>14109.63</v>
      </c>
      <c r="K231">
        <v>177</v>
      </c>
    </row>
    <row r="232" spans="5:11">
      <c r="E232" t="s">
        <v>8</v>
      </c>
      <c r="F232" s="1">
        <v>0</v>
      </c>
      <c r="G232" s="1">
        <v>1368</v>
      </c>
      <c r="H232" s="1">
        <v>25</v>
      </c>
      <c r="I232" s="1">
        <v>2684.5</v>
      </c>
      <c r="J232" s="1">
        <v>42315.5</v>
      </c>
      <c r="K232">
        <v>1</v>
      </c>
    </row>
    <row r="233" spans="5:11">
      <c r="E233" t="s">
        <v>248</v>
      </c>
      <c r="F233" s="1">
        <v>0</v>
      </c>
      <c r="G233" s="1">
        <v>547.20000000000005</v>
      </c>
      <c r="H233" s="1">
        <v>25</v>
      </c>
      <c r="I233" s="1">
        <v>1088.8</v>
      </c>
      <c r="J233" s="1">
        <v>16911.2</v>
      </c>
      <c r="K233">
        <v>290</v>
      </c>
    </row>
    <row r="234" spans="5:11">
      <c r="E234" t="s">
        <v>73</v>
      </c>
      <c r="F234" s="1">
        <v>0</v>
      </c>
      <c r="G234" s="1">
        <v>1216</v>
      </c>
      <c r="H234" s="1">
        <v>25</v>
      </c>
      <c r="I234" s="1">
        <v>2389</v>
      </c>
      <c r="J234" s="1">
        <v>37611</v>
      </c>
      <c r="K234">
        <v>80</v>
      </c>
    </row>
    <row r="235" spans="5:11">
      <c r="E235" t="s">
        <v>112</v>
      </c>
      <c r="F235" s="1">
        <v>0</v>
      </c>
      <c r="G235" s="1">
        <v>940.88</v>
      </c>
      <c r="H235" s="1">
        <v>205</v>
      </c>
      <c r="I235" s="1">
        <v>2034.15</v>
      </c>
      <c r="J235" s="1">
        <v>28915.85</v>
      </c>
      <c r="K235">
        <v>133</v>
      </c>
    </row>
    <row r="236" spans="5:11">
      <c r="E236" t="s">
        <v>232</v>
      </c>
      <c r="F236" s="1">
        <v>0</v>
      </c>
      <c r="G236" s="1">
        <v>1185.5999999999999</v>
      </c>
      <c r="H236" s="1">
        <v>25</v>
      </c>
      <c r="I236" s="1">
        <v>2329.9</v>
      </c>
      <c r="J236" s="1">
        <v>36670.1</v>
      </c>
      <c r="K236">
        <v>270</v>
      </c>
    </row>
    <row r="237" spans="5:11">
      <c r="E237" t="s">
        <v>423</v>
      </c>
      <c r="F237" s="1">
        <v>0</v>
      </c>
      <c r="G237" s="1">
        <v>1120.24</v>
      </c>
      <c r="H237" s="1">
        <v>25</v>
      </c>
      <c r="I237" s="1">
        <v>2202.84</v>
      </c>
      <c r="J237" s="1">
        <v>34647.160000000003</v>
      </c>
      <c r="K237">
        <v>472</v>
      </c>
    </row>
    <row r="238" spans="5:11">
      <c r="E238" t="s">
        <v>82</v>
      </c>
      <c r="F238" s="1">
        <v>0</v>
      </c>
      <c r="G238" s="1">
        <v>1216</v>
      </c>
      <c r="H238" s="1">
        <v>25</v>
      </c>
      <c r="I238" s="1">
        <v>2389</v>
      </c>
      <c r="J238" s="1">
        <v>37611</v>
      </c>
      <c r="K238">
        <v>90</v>
      </c>
    </row>
    <row r="239" spans="5:11">
      <c r="E239" t="s">
        <v>354</v>
      </c>
      <c r="F239" s="1">
        <v>0</v>
      </c>
      <c r="G239" s="1">
        <v>760</v>
      </c>
      <c r="H239" s="1">
        <v>957.76</v>
      </c>
      <c r="I239" s="1">
        <v>2435.2600000000002</v>
      </c>
      <c r="J239" s="1">
        <v>22564.74</v>
      </c>
      <c r="K239">
        <v>407</v>
      </c>
    </row>
    <row r="240" spans="5:11">
      <c r="E240" t="s">
        <v>27</v>
      </c>
      <c r="F240" s="1">
        <v>0</v>
      </c>
      <c r="G240" s="1">
        <v>1064</v>
      </c>
      <c r="H240" s="1">
        <v>1890.52</v>
      </c>
      <c r="I240" s="1">
        <v>3959.02</v>
      </c>
      <c r="J240" s="1">
        <v>31040.98</v>
      </c>
      <c r="K240">
        <v>18</v>
      </c>
    </row>
    <row r="241" spans="5:11">
      <c r="E241" t="s">
        <v>274</v>
      </c>
      <c r="F241" s="1">
        <v>0</v>
      </c>
      <c r="G241" s="1">
        <v>541.12</v>
      </c>
      <c r="H241" s="1">
        <v>165</v>
      </c>
      <c r="I241" s="1">
        <v>1216.98</v>
      </c>
      <c r="J241" s="1">
        <v>16583.02</v>
      </c>
      <c r="K241">
        <v>316</v>
      </c>
    </row>
    <row r="242" spans="5:11">
      <c r="E242" t="s">
        <v>175</v>
      </c>
      <c r="F242" s="1">
        <v>0</v>
      </c>
      <c r="G242" s="1">
        <v>2888</v>
      </c>
      <c r="H242" s="1">
        <v>25</v>
      </c>
      <c r="I242" s="1">
        <v>5639.5</v>
      </c>
      <c r="J242" s="1">
        <v>89360.5</v>
      </c>
      <c r="K242">
        <v>205</v>
      </c>
    </row>
    <row r="243" spans="5:11">
      <c r="E243" t="s">
        <v>35</v>
      </c>
      <c r="F243" s="1">
        <v>0</v>
      </c>
      <c r="G243" s="1">
        <v>1368</v>
      </c>
      <c r="H243" s="1">
        <v>25</v>
      </c>
      <c r="I243" s="1">
        <v>2684.5</v>
      </c>
      <c r="J243" s="1">
        <v>42315.5</v>
      </c>
      <c r="K243">
        <v>27</v>
      </c>
    </row>
    <row r="244" spans="5:11">
      <c r="E244" t="s">
        <v>332</v>
      </c>
      <c r="F244" s="1">
        <v>0</v>
      </c>
      <c r="G244" s="1">
        <v>456</v>
      </c>
      <c r="H244" s="1">
        <v>25</v>
      </c>
      <c r="I244" s="1">
        <v>911.5</v>
      </c>
      <c r="J244" s="1">
        <v>14088.5</v>
      </c>
      <c r="K244">
        <v>382</v>
      </c>
    </row>
    <row r="245" spans="5:11">
      <c r="E245" t="s">
        <v>157</v>
      </c>
      <c r="F245" s="1">
        <v>0</v>
      </c>
      <c r="G245" s="1">
        <v>410.4</v>
      </c>
      <c r="H245" s="1">
        <v>125</v>
      </c>
      <c r="I245" s="1">
        <v>922.85</v>
      </c>
      <c r="J245" s="1">
        <v>12577.15</v>
      </c>
      <c r="K245">
        <v>180</v>
      </c>
    </row>
    <row r="246" spans="5:11">
      <c r="E246" t="s">
        <v>282</v>
      </c>
      <c r="F246" s="1">
        <v>0</v>
      </c>
      <c r="G246" s="1">
        <v>1155.2</v>
      </c>
      <c r="H246" s="1">
        <v>25</v>
      </c>
      <c r="I246" s="1">
        <v>2270.8000000000002</v>
      </c>
      <c r="J246" s="1">
        <v>35729.199999999997</v>
      </c>
      <c r="K246">
        <v>326</v>
      </c>
    </row>
    <row r="247" spans="5:11">
      <c r="E247" t="s">
        <v>333</v>
      </c>
      <c r="F247" s="1">
        <v>0</v>
      </c>
      <c r="G247" s="1">
        <v>425.6</v>
      </c>
      <c r="H247" s="1">
        <v>25</v>
      </c>
      <c r="I247" s="1">
        <v>852.4</v>
      </c>
      <c r="J247" s="1">
        <v>13147.6</v>
      </c>
      <c r="K247">
        <v>383</v>
      </c>
    </row>
    <row r="248" spans="5:11">
      <c r="E248" t="s">
        <v>229</v>
      </c>
      <c r="F248" s="1">
        <v>0</v>
      </c>
      <c r="G248" s="1">
        <v>668.8</v>
      </c>
      <c r="H248" s="1">
        <v>185</v>
      </c>
      <c r="I248" s="1">
        <v>1485.2</v>
      </c>
      <c r="J248" s="1">
        <v>20514.8</v>
      </c>
      <c r="K248">
        <v>267</v>
      </c>
    </row>
    <row r="249" spans="5:11">
      <c r="E249" t="s">
        <v>52</v>
      </c>
      <c r="F249" s="1">
        <v>583.79</v>
      </c>
      <c r="G249" s="1">
        <v>1246.4000000000001</v>
      </c>
      <c r="H249" s="1">
        <v>125</v>
      </c>
      <c r="I249" s="1">
        <v>3131.89</v>
      </c>
      <c r="J249" s="1">
        <v>37868.11</v>
      </c>
      <c r="K249">
        <v>56</v>
      </c>
    </row>
    <row r="250" spans="5:11">
      <c r="E250" t="s">
        <v>71</v>
      </c>
      <c r="F250" s="1">
        <v>0</v>
      </c>
      <c r="G250" s="1">
        <v>942.4</v>
      </c>
      <c r="H250" s="1">
        <v>25</v>
      </c>
      <c r="I250" s="1">
        <v>1857.1</v>
      </c>
      <c r="J250" s="1">
        <v>29142.9</v>
      </c>
      <c r="K250">
        <v>78</v>
      </c>
    </row>
    <row r="251" spans="5:11">
      <c r="E251" t="s">
        <v>87</v>
      </c>
      <c r="F251" s="1">
        <v>0</v>
      </c>
      <c r="G251" s="1">
        <v>1071.5999999999999</v>
      </c>
      <c r="H251" s="1">
        <v>1097.76</v>
      </c>
      <c r="I251" s="1">
        <v>3181.04</v>
      </c>
      <c r="J251" s="1">
        <v>32068.959999999999</v>
      </c>
      <c r="K251">
        <v>98</v>
      </c>
    </row>
    <row r="252" spans="5:11">
      <c r="E252" t="s">
        <v>334</v>
      </c>
      <c r="F252" s="1">
        <v>0</v>
      </c>
      <c r="G252" s="1">
        <v>367.84</v>
      </c>
      <c r="H252" s="1">
        <v>25</v>
      </c>
      <c r="I252" s="1">
        <v>740.11</v>
      </c>
      <c r="J252" s="1">
        <v>11359.89</v>
      </c>
      <c r="K252">
        <v>384</v>
      </c>
    </row>
    <row r="253" spans="5:11">
      <c r="E253" t="s">
        <v>128</v>
      </c>
      <c r="F253" s="1">
        <v>0</v>
      </c>
      <c r="G253" s="1">
        <v>532</v>
      </c>
      <c r="H253" s="1">
        <v>25</v>
      </c>
      <c r="I253" s="1">
        <v>1059.25</v>
      </c>
      <c r="J253" s="1">
        <v>16440.75</v>
      </c>
      <c r="K253">
        <v>151</v>
      </c>
    </row>
    <row r="254" spans="5:11">
      <c r="E254" t="s">
        <v>335</v>
      </c>
      <c r="F254" s="1">
        <v>0</v>
      </c>
      <c r="G254" s="1">
        <v>425.6</v>
      </c>
      <c r="H254" s="1">
        <v>957.76</v>
      </c>
      <c r="I254" s="1">
        <v>1785.16</v>
      </c>
      <c r="J254" s="1">
        <v>12214.84</v>
      </c>
      <c r="K254">
        <v>385</v>
      </c>
    </row>
    <row r="255" spans="5:11">
      <c r="E255" t="s">
        <v>336</v>
      </c>
      <c r="F255" s="1">
        <v>0</v>
      </c>
      <c r="G255" s="1">
        <v>486.4</v>
      </c>
      <c r="H255" s="1">
        <v>25</v>
      </c>
      <c r="I255" s="1">
        <v>970.6</v>
      </c>
      <c r="J255" s="1">
        <v>15029.4</v>
      </c>
      <c r="K255">
        <v>386</v>
      </c>
    </row>
    <row r="256" spans="5:11">
      <c r="E256" t="s">
        <v>359</v>
      </c>
      <c r="F256" s="1">
        <v>0</v>
      </c>
      <c r="G256" s="1">
        <v>760</v>
      </c>
      <c r="H256" s="1">
        <v>185</v>
      </c>
      <c r="I256" s="1">
        <v>1662.5</v>
      </c>
      <c r="J256" s="1">
        <v>23337.5</v>
      </c>
      <c r="K256">
        <v>411</v>
      </c>
    </row>
    <row r="257" spans="5:11">
      <c r="E257" t="s">
        <v>337</v>
      </c>
      <c r="F257" s="1">
        <v>0</v>
      </c>
      <c r="G257" s="1">
        <v>471.2</v>
      </c>
      <c r="H257" s="1">
        <v>25</v>
      </c>
      <c r="I257" s="1">
        <v>941.05</v>
      </c>
      <c r="J257" s="1">
        <v>14558.95</v>
      </c>
      <c r="K257">
        <v>387</v>
      </c>
    </row>
    <row r="258" spans="5:11">
      <c r="E258" s="10" t="s">
        <v>7</v>
      </c>
      <c r="F258" s="10"/>
      <c r="G258" s="10"/>
      <c r="H258" s="10"/>
      <c r="I258" s="10"/>
      <c r="J258" s="10"/>
      <c r="K258">
        <v>192</v>
      </c>
    </row>
    <row r="259" spans="5:11">
      <c r="E259" t="s">
        <v>176</v>
      </c>
      <c r="F259" s="1">
        <v>0</v>
      </c>
      <c r="G259" s="1">
        <v>912</v>
      </c>
      <c r="H259" s="1">
        <v>25</v>
      </c>
      <c r="I259" s="1">
        <v>1798</v>
      </c>
      <c r="J259" s="1">
        <v>28202</v>
      </c>
      <c r="K259">
        <v>206</v>
      </c>
    </row>
    <row r="260" spans="5:11">
      <c r="E260" t="s">
        <v>387</v>
      </c>
      <c r="F260" s="1">
        <v>0</v>
      </c>
      <c r="G260" s="1">
        <v>820.8</v>
      </c>
      <c r="H260" s="1">
        <v>25</v>
      </c>
      <c r="I260" s="1">
        <v>1620.7</v>
      </c>
      <c r="J260" s="1">
        <v>25379.3</v>
      </c>
      <c r="K260">
        <v>434</v>
      </c>
    </row>
    <row r="261" spans="5:11">
      <c r="E261" t="s">
        <v>162</v>
      </c>
      <c r="F261" s="1">
        <v>0</v>
      </c>
      <c r="G261" s="1">
        <v>2219.1999999999998</v>
      </c>
      <c r="H261" s="1">
        <v>25</v>
      </c>
      <c r="I261" s="1">
        <v>4339.3</v>
      </c>
      <c r="J261" s="1">
        <v>68660.7</v>
      </c>
      <c r="K261">
        <v>187</v>
      </c>
    </row>
    <row r="262" spans="5:11">
      <c r="E262" t="s">
        <v>242</v>
      </c>
      <c r="F262" s="1">
        <v>0</v>
      </c>
      <c r="G262" s="1">
        <v>851.2</v>
      </c>
      <c r="H262" s="1">
        <v>165</v>
      </c>
      <c r="I262" s="1">
        <v>1819.8</v>
      </c>
      <c r="J262" s="1">
        <v>26180.2</v>
      </c>
      <c r="K262">
        <v>282</v>
      </c>
    </row>
    <row r="263" spans="5:11">
      <c r="E263" t="s">
        <v>370</v>
      </c>
      <c r="F263" s="1">
        <v>0</v>
      </c>
      <c r="G263" s="1">
        <v>1079.2</v>
      </c>
      <c r="H263" s="1">
        <v>1745</v>
      </c>
      <c r="I263" s="1">
        <v>3843.05</v>
      </c>
      <c r="J263" s="1">
        <v>31656.95</v>
      </c>
      <c r="K263">
        <v>418</v>
      </c>
    </row>
    <row r="264" spans="5:11">
      <c r="E264" t="s">
        <v>338</v>
      </c>
      <c r="F264" s="1">
        <v>0</v>
      </c>
      <c r="G264" s="1">
        <v>419.52</v>
      </c>
      <c r="H264" s="1">
        <v>25</v>
      </c>
      <c r="I264" s="1">
        <v>840.58</v>
      </c>
      <c r="J264" s="1">
        <v>12959.42</v>
      </c>
      <c r="K264">
        <v>388</v>
      </c>
    </row>
    <row r="265" spans="5:11">
      <c r="E265" t="s">
        <v>339</v>
      </c>
      <c r="F265" s="1">
        <v>0</v>
      </c>
      <c r="G265" s="1">
        <v>456</v>
      </c>
      <c r="H265" s="1">
        <v>1890.52</v>
      </c>
      <c r="I265" s="1">
        <v>2777.02</v>
      </c>
      <c r="J265" s="1">
        <v>12222.98</v>
      </c>
      <c r="K265">
        <v>389</v>
      </c>
    </row>
    <row r="266" spans="5:11">
      <c r="E266" t="s">
        <v>160</v>
      </c>
      <c r="F266" s="1">
        <v>0</v>
      </c>
      <c r="G266" s="1">
        <v>608</v>
      </c>
      <c r="H266" s="1">
        <v>25</v>
      </c>
      <c r="I266" s="1">
        <v>1207</v>
      </c>
      <c r="J266" s="1">
        <v>18793</v>
      </c>
      <c r="K266">
        <v>182</v>
      </c>
    </row>
    <row r="267" spans="5:11">
      <c r="E267" t="s">
        <v>76</v>
      </c>
      <c r="F267" s="1">
        <v>0</v>
      </c>
      <c r="G267" s="1">
        <v>2128</v>
      </c>
      <c r="H267" s="1">
        <v>25</v>
      </c>
      <c r="I267" s="1">
        <v>4162</v>
      </c>
      <c r="J267" s="1">
        <v>65838</v>
      </c>
      <c r="K267">
        <v>86</v>
      </c>
    </row>
    <row r="268" spans="5:11">
      <c r="E268" t="s">
        <v>105</v>
      </c>
      <c r="F268" s="1">
        <v>0</v>
      </c>
      <c r="G268" s="1">
        <v>1459.2</v>
      </c>
      <c r="H268" s="1">
        <v>25</v>
      </c>
      <c r="I268" s="1">
        <v>2861.8</v>
      </c>
      <c r="J268" s="1">
        <v>45138.2</v>
      </c>
      <c r="K268">
        <v>121</v>
      </c>
    </row>
    <row r="269" spans="5:11">
      <c r="E269" t="s">
        <v>249</v>
      </c>
      <c r="F269" s="1">
        <v>0</v>
      </c>
      <c r="G269" s="1">
        <v>656.64</v>
      </c>
      <c r="H269" s="1">
        <v>185</v>
      </c>
      <c r="I269" s="1">
        <v>1461.56</v>
      </c>
      <c r="J269" s="1">
        <v>20138.439999999999</v>
      </c>
      <c r="K269">
        <v>291</v>
      </c>
    </row>
    <row r="270" spans="5:11">
      <c r="E270" t="s">
        <v>192</v>
      </c>
      <c r="F270" s="1">
        <v>0</v>
      </c>
      <c r="G270" s="1">
        <v>1170.4000000000001</v>
      </c>
      <c r="H270" s="1">
        <v>125</v>
      </c>
      <c r="I270" s="1">
        <v>2400.35</v>
      </c>
      <c r="J270" s="1">
        <v>36099.65</v>
      </c>
      <c r="K270">
        <v>226</v>
      </c>
    </row>
    <row r="271" spans="5:11">
      <c r="E271" t="s">
        <v>200</v>
      </c>
      <c r="F271" s="1">
        <v>1995.14</v>
      </c>
      <c r="G271" s="1">
        <v>1550.4</v>
      </c>
      <c r="H271" s="1">
        <v>165</v>
      </c>
      <c r="I271" s="1">
        <v>5174.24</v>
      </c>
      <c r="J271" s="1">
        <v>45825.760000000002</v>
      </c>
      <c r="K271">
        <v>235</v>
      </c>
    </row>
    <row r="272" spans="5:11">
      <c r="E272" t="s">
        <v>275</v>
      </c>
      <c r="F272" s="1">
        <v>0</v>
      </c>
      <c r="G272" s="1">
        <v>370.88</v>
      </c>
      <c r="H272" s="1">
        <v>125</v>
      </c>
      <c r="I272" s="1">
        <v>846.02</v>
      </c>
      <c r="J272" s="1">
        <v>11353.98</v>
      </c>
      <c r="K272">
        <v>317</v>
      </c>
    </row>
    <row r="273" spans="5:11">
      <c r="E273" t="s">
        <v>340</v>
      </c>
      <c r="F273" s="1">
        <v>0</v>
      </c>
      <c r="G273" s="1">
        <v>456</v>
      </c>
      <c r="H273" s="1">
        <v>25</v>
      </c>
      <c r="I273" s="1">
        <v>911.5</v>
      </c>
      <c r="J273" s="1">
        <v>14088.5</v>
      </c>
      <c r="K273">
        <v>390</v>
      </c>
    </row>
    <row r="274" spans="5:11">
      <c r="E274" t="s">
        <v>81</v>
      </c>
      <c r="F274" s="1">
        <v>0</v>
      </c>
      <c r="G274" s="1">
        <v>2737.52</v>
      </c>
      <c r="H274" s="1">
        <v>25</v>
      </c>
      <c r="I274" s="1">
        <v>5346.96</v>
      </c>
      <c r="J274" s="1">
        <v>84703.039999999994</v>
      </c>
      <c r="K274">
        <v>89</v>
      </c>
    </row>
    <row r="275" spans="5:11">
      <c r="E275" t="s">
        <v>424</v>
      </c>
      <c r="F275" s="1">
        <v>0</v>
      </c>
      <c r="G275" s="1">
        <v>1368</v>
      </c>
      <c r="H275" s="1">
        <v>125</v>
      </c>
      <c r="I275" s="1">
        <v>2784.5</v>
      </c>
      <c r="J275" s="1">
        <v>42215.5</v>
      </c>
      <c r="K275">
        <v>473</v>
      </c>
    </row>
    <row r="276" spans="5:11">
      <c r="E276" t="s">
        <v>426</v>
      </c>
      <c r="F276" s="1">
        <v>0</v>
      </c>
      <c r="G276" s="1">
        <v>1732.8</v>
      </c>
      <c r="H276" s="1">
        <v>25</v>
      </c>
      <c r="I276" s="1">
        <v>3393.7</v>
      </c>
      <c r="J276" s="1">
        <v>53606.3</v>
      </c>
      <c r="K276">
        <v>474</v>
      </c>
    </row>
    <row r="277" spans="5:11">
      <c r="E277" t="s">
        <v>341</v>
      </c>
      <c r="F277" s="1">
        <v>0</v>
      </c>
      <c r="G277" s="1">
        <v>486.4</v>
      </c>
      <c r="H277" s="1">
        <v>25</v>
      </c>
      <c r="I277" s="1">
        <v>970.6</v>
      </c>
      <c r="J277" s="1">
        <v>15029.4</v>
      </c>
      <c r="K277">
        <v>391</v>
      </c>
    </row>
    <row r="278" spans="5:11">
      <c r="E278" t="s">
        <v>254</v>
      </c>
      <c r="F278" s="1">
        <v>0</v>
      </c>
      <c r="G278" s="1">
        <v>1824</v>
      </c>
      <c r="H278" s="1">
        <v>25</v>
      </c>
      <c r="I278" s="1">
        <v>3571</v>
      </c>
      <c r="J278" s="1">
        <v>56429</v>
      </c>
      <c r="K278">
        <v>294</v>
      </c>
    </row>
    <row r="279" spans="5:11">
      <c r="E279" t="s">
        <v>164</v>
      </c>
      <c r="F279" s="1">
        <v>0</v>
      </c>
      <c r="G279" s="1">
        <v>1276.8</v>
      </c>
      <c r="H279" s="1">
        <v>25</v>
      </c>
      <c r="I279" s="1">
        <v>2507.1999999999998</v>
      </c>
      <c r="J279" s="1">
        <v>39492.800000000003</v>
      </c>
      <c r="K279">
        <v>188</v>
      </c>
    </row>
    <row r="280" spans="5:11">
      <c r="E280" t="s">
        <v>58</v>
      </c>
      <c r="F280" s="1">
        <v>0</v>
      </c>
      <c r="G280" s="1">
        <v>1824</v>
      </c>
      <c r="H280" s="1">
        <v>1990.52</v>
      </c>
      <c r="I280" s="1">
        <v>5536.52</v>
      </c>
      <c r="J280" s="1">
        <v>54463.48</v>
      </c>
      <c r="K280">
        <v>67</v>
      </c>
    </row>
    <row r="281" spans="5:11">
      <c r="E281" t="s">
        <v>342</v>
      </c>
      <c r="F281" s="1">
        <v>0</v>
      </c>
      <c r="G281" s="1">
        <v>395.2</v>
      </c>
      <c r="H281" s="1">
        <v>957.76</v>
      </c>
      <c r="I281" s="1">
        <v>1726.06</v>
      </c>
      <c r="J281" s="1">
        <v>11273.94</v>
      </c>
      <c r="K281">
        <v>392</v>
      </c>
    </row>
    <row r="282" spans="5:11">
      <c r="E282" t="s">
        <v>396</v>
      </c>
      <c r="F282" s="1">
        <v>0</v>
      </c>
      <c r="G282" s="1">
        <v>729.6</v>
      </c>
      <c r="H282" s="1">
        <v>165</v>
      </c>
      <c r="I282" s="1">
        <v>1583.4</v>
      </c>
      <c r="J282" s="1">
        <v>22416.6</v>
      </c>
      <c r="K282">
        <v>444</v>
      </c>
    </row>
    <row r="283" spans="5:11">
      <c r="E283" t="s">
        <v>84</v>
      </c>
      <c r="F283" s="1">
        <v>0</v>
      </c>
      <c r="G283" s="1">
        <v>1520</v>
      </c>
      <c r="H283" s="1">
        <v>25</v>
      </c>
      <c r="I283" s="1">
        <v>2980</v>
      </c>
      <c r="J283" s="1">
        <v>47020</v>
      </c>
      <c r="K283">
        <v>92</v>
      </c>
    </row>
    <row r="284" spans="5:11">
      <c r="E284" t="s">
        <v>343</v>
      </c>
      <c r="F284" s="1">
        <v>0</v>
      </c>
      <c r="G284" s="1">
        <v>501.6</v>
      </c>
      <c r="H284" s="1">
        <v>25</v>
      </c>
      <c r="I284" s="1">
        <v>1000.15</v>
      </c>
      <c r="J284" s="1">
        <v>15499.85</v>
      </c>
      <c r="K284">
        <v>393</v>
      </c>
    </row>
    <row r="285" spans="5:11">
      <c r="E285" t="s">
        <v>114</v>
      </c>
      <c r="F285" s="1">
        <v>0</v>
      </c>
      <c r="G285" s="1">
        <v>1702.4</v>
      </c>
      <c r="H285" s="1">
        <v>145</v>
      </c>
      <c r="I285" s="1">
        <v>3454.6</v>
      </c>
      <c r="J285" s="1">
        <v>52545.4</v>
      </c>
      <c r="K285">
        <v>135</v>
      </c>
    </row>
    <row r="286" spans="5:11">
      <c r="E286" t="s">
        <v>215</v>
      </c>
      <c r="F286" s="1">
        <v>0</v>
      </c>
      <c r="G286" s="1">
        <v>1064</v>
      </c>
      <c r="H286" s="1">
        <v>957.76</v>
      </c>
      <c r="I286" s="1">
        <v>3026.26</v>
      </c>
      <c r="J286" s="1">
        <v>31973.74</v>
      </c>
      <c r="K286">
        <v>253</v>
      </c>
    </row>
    <row r="287" spans="5:11">
      <c r="E287" t="s">
        <v>416</v>
      </c>
      <c r="F287" s="1">
        <v>0</v>
      </c>
      <c r="G287" s="1">
        <v>2249.6</v>
      </c>
      <c r="H287" s="1">
        <v>25</v>
      </c>
      <c r="I287" s="1">
        <v>4398.3999999999996</v>
      </c>
      <c r="J287" s="1">
        <v>69601.600000000006</v>
      </c>
      <c r="K287">
        <v>464</v>
      </c>
    </row>
    <row r="288" spans="5:11">
      <c r="E288" t="s">
        <v>344</v>
      </c>
      <c r="F288" s="1">
        <v>0</v>
      </c>
      <c r="G288" s="1">
        <v>430.16</v>
      </c>
      <c r="H288" s="1">
        <v>25</v>
      </c>
      <c r="I288" s="1">
        <v>861.27</v>
      </c>
      <c r="J288" s="1">
        <v>13288.73</v>
      </c>
      <c r="K288">
        <v>394</v>
      </c>
    </row>
    <row r="289" spans="5:11">
      <c r="E289" t="s">
        <v>45</v>
      </c>
      <c r="F289" s="1">
        <v>302.74</v>
      </c>
      <c r="G289" s="1">
        <v>1216</v>
      </c>
      <c r="H289" s="1">
        <v>1077.76</v>
      </c>
      <c r="I289" s="1">
        <v>3744.5</v>
      </c>
      <c r="J289" s="1">
        <v>36255.5</v>
      </c>
      <c r="K289">
        <v>45</v>
      </c>
    </row>
    <row r="290" spans="5:11">
      <c r="E290" t="s">
        <v>156</v>
      </c>
      <c r="F290" s="1">
        <v>0</v>
      </c>
      <c r="G290" s="1">
        <v>395.2</v>
      </c>
      <c r="H290" s="1">
        <v>165</v>
      </c>
      <c r="I290" s="1">
        <v>933.3</v>
      </c>
      <c r="J290" s="1">
        <v>12066.7</v>
      </c>
      <c r="K290">
        <v>179</v>
      </c>
    </row>
    <row r="291" spans="5:11">
      <c r="E291" t="s">
        <v>29</v>
      </c>
      <c r="F291" s="1">
        <v>0</v>
      </c>
      <c r="G291" s="1">
        <v>1976</v>
      </c>
      <c r="H291" s="1">
        <v>25</v>
      </c>
      <c r="I291" s="1">
        <v>3866.5</v>
      </c>
      <c r="J291" s="1">
        <v>61133.5</v>
      </c>
      <c r="K291">
        <v>19</v>
      </c>
    </row>
    <row r="292" spans="5:11">
      <c r="E292" t="s">
        <v>345</v>
      </c>
      <c r="F292" s="1">
        <v>0</v>
      </c>
      <c r="G292" s="1">
        <v>425.6</v>
      </c>
      <c r="H292" s="1">
        <v>957.76</v>
      </c>
      <c r="I292" s="1">
        <v>1785.16</v>
      </c>
      <c r="J292" s="1">
        <v>12214.84</v>
      </c>
      <c r="K292">
        <v>395</v>
      </c>
    </row>
    <row r="293" spans="5:11">
      <c r="E293" t="s">
        <v>346</v>
      </c>
      <c r="F293" s="1">
        <v>0</v>
      </c>
      <c r="G293" s="1">
        <v>486.4</v>
      </c>
      <c r="H293" s="1">
        <v>25</v>
      </c>
      <c r="I293" s="1">
        <v>970.6</v>
      </c>
      <c r="J293" s="1">
        <v>15029.4</v>
      </c>
      <c r="K293">
        <v>396</v>
      </c>
    </row>
    <row r="294" spans="5:11">
      <c r="E294" t="s">
        <v>201</v>
      </c>
      <c r="F294" s="1">
        <v>0</v>
      </c>
      <c r="G294" s="1">
        <v>1368</v>
      </c>
      <c r="H294" s="1">
        <v>25</v>
      </c>
      <c r="I294" s="1">
        <v>2684.5</v>
      </c>
      <c r="J294" s="1">
        <v>42315.5</v>
      </c>
      <c r="K294">
        <v>236</v>
      </c>
    </row>
    <row r="295" spans="5:11">
      <c r="E295" t="s">
        <v>80</v>
      </c>
      <c r="F295" s="1">
        <v>0</v>
      </c>
      <c r="G295" s="1">
        <v>1216</v>
      </c>
      <c r="H295" s="1">
        <v>25</v>
      </c>
      <c r="I295" s="1">
        <v>2389</v>
      </c>
      <c r="J295" s="1">
        <v>37611</v>
      </c>
      <c r="K295">
        <v>88</v>
      </c>
    </row>
    <row r="296" spans="5:11">
      <c r="E296" t="s">
        <v>398</v>
      </c>
      <c r="F296" s="1">
        <v>0</v>
      </c>
      <c r="G296" s="1">
        <v>1824</v>
      </c>
      <c r="H296" s="1">
        <v>565</v>
      </c>
      <c r="I296" s="1">
        <v>4111</v>
      </c>
      <c r="J296" s="1">
        <v>55889</v>
      </c>
      <c r="K296">
        <v>445</v>
      </c>
    </row>
    <row r="297" spans="5:11">
      <c r="E297" t="s">
        <v>146</v>
      </c>
      <c r="F297" s="1">
        <v>0</v>
      </c>
      <c r="G297" s="1">
        <v>364.8</v>
      </c>
      <c r="H297" s="1">
        <v>185</v>
      </c>
      <c r="I297" s="1">
        <v>894.2</v>
      </c>
      <c r="J297" s="1">
        <v>11105.8</v>
      </c>
      <c r="K297">
        <v>170</v>
      </c>
    </row>
    <row r="298" spans="5:11">
      <c r="E298" t="s">
        <v>347</v>
      </c>
      <c r="F298" s="1">
        <v>0</v>
      </c>
      <c r="G298" s="1">
        <v>288.8</v>
      </c>
      <c r="H298" s="1">
        <v>25</v>
      </c>
      <c r="I298" s="1">
        <v>586.45000000000005</v>
      </c>
      <c r="J298" s="1">
        <v>8913.5499999999993</v>
      </c>
      <c r="K298">
        <v>397</v>
      </c>
    </row>
    <row r="299" spans="5:11">
      <c r="E299" s="10" t="s">
        <v>131</v>
      </c>
      <c r="F299" s="10"/>
      <c r="G299" s="10"/>
      <c r="H299" s="10"/>
      <c r="I299" s="10"/>
      <c r="J299" s="10"/>
      <c r="K299">
        <v>156</v>
      </c>
    </row>
    <row r="300" spans="5:11">
      <c r="E300" s="10" t="s">
        <v>100</v>
      </c>
      <c r="F300" s="10"/>
      <c r="G300" s="10"/>
      <c r="H300" s="10"/>
      <c r="I300" s="10"/>
      <c r="J300" s="10"/>
      <c r="K300">
        <v>118</v>
      </c>
    </row>
    <row r="301" spans="5:11">
      <c r="E301" s="10" t="s">
        <v>120</v>
      </c>
      <c r="F301" s="10"/>
      <c r="G301" s="10"/>
      <c r="H301" s="10"/>
      <c r="I301" s="10"/>
      <c r="J301" s="10"/>
      <c r="K301">
        <v>146</v>
      </c>
    </row>
    <row r="302" spans="5:11">
      <c r="E302" s="10" t="s">
        <v>111</v>
      </c>
      <c r="F302" s="10"/>
      <c r="G302" s="10"/>
      <c r="H302" s="10"/>
      <c r="I302" s="10"/>
      <c r="J302" s="10"/>
      <c r="K302">
        <v>132</v>
      </c>
    </row>
    <row r="303" spans="5:11">
      <c r="E303" s="10" t="s">
        <v>134</v>
      </c>
      <c r="F303" s="10"/>
      <c r="G303" s="10"/>
      <c r="H303" s="10"/>
      <c r="I303" s="10"/>
      <c r="J303" s="10"/>
      <c r="K303">
        <v>161</v>
      </c>
    </row>
    <row r="304" spans="5:11">
      <c r="E304" s="10" t="s">
        <v>69</v>
      </c>
      <c r="F304" s="10"/>
      <c r="G304" s="10"/>
      <c r="H304" s="10"/>
      <c r="I304" s="10"/>
      <c r="J304" s="10"/>
      <c r="K304">
        <v>76</v>
      </c>
    </row>
    <row r="305" spans="5:11">
      <c r="E305" s="10" t="s">
        <v>109</v>
      </c>
      <c r="F305" s="10"/>
      <c r="G305" s="10"/>
      <c r="H305" s="10"/>
      <c r="I305" s="10"/>
      <c r="J305" s="10"/>
      <c r="K305">
        <v>127</v>
      </c>
    </row>
    <row r="306" spans="5:11">
      <c r="E306" t="s">
        <v>42</v>
      </c>
      <c r="F306" s="1">
        <v>2923.76</v>
      </c>
      <c r="G306" s="1">
        <v>1763.2</v>
      </c>
      <c r="H306" s="1">
        <v>3217.76</v>
      </c>
      <c r="I306" s="1">
        <v>9569.32</v>
      </c>
      <c r="J306" s="1">
        <v>48430.68</v>
      </c>
      <c r="K306">
        <v>35</v>
      </c>
    </row>
    <row r="307" spans="5:11">
      <c r="E307" t="s">
        <v>74</v>
      </c>
      <c r="F307" s="1">
        <v>0</v>
      </c>
      <c r="G307" s="1">
        <v>547.20000000000005</v>
      </c>
      <c r="H307" s="1">
        <v>25</v>
      </c>
      <c r="I307" s="1">
        <v>1088.8</v>
      </c>
      <c r="J307" s="1">
        <v>16911.2</v>
      </c>
      <c r="K307">
        <v>81</v>
      </c>
    </row>
    <row r="308" spans="5:11">
      <c r="E308" t="s">
        <v>177</v>
      </c>
      <c r="F308" s="1">
        <v>0</v>
      </c>
      <c r="G308" s="1">
        <v>2128</v>
      </c>
      <c r="H308" s="1">
        <v>25</v>
      </c>
      <c r="I308" s="1">
        <v>4162</v>
      </c>
      <c r="J308" s="1">
        <v>65838</v>
      </c>
      <c r="K308">
        <v>207</v>
      </c>
    </row>
    <row r="309" spans="5:11">
      <c r="E309" t="s">
        <v>230</v>
      </c>
      <c r="F309" s="1">
        <v>0</v>
      </c>
      <c r="G309" s="1">
        <v>638.4</v>
      </c>
      <c r="H309" s="1">
        <v>1097.76</v>
      </c>
      <c r="I309" s="1">
        <v>2338.86</v>
      </c>
      <c r="J309" s="1">
        <v>18661.14</v>
      </c>
      <c r="K309">
        <v>268</v>
      </c>
    </row>
    <row r="310" spans="5:11">
      <c r="E310" t="s">
        <v>433</v>
      </c>
      <c r="F310" s="1">
        <v>442.65</v>
      </c>
      <c r="G310" s="1">
        <v>1216</v>
      </c>
      <c r="H310" s="1">
        <v>25</v>
      </c>
      <c r="I310" s="1">
        <v>2831.65</v>
      </c>
      <c r="J310" s="1">
        <v>37168.35</v>
      </c>
      <c r="K310">
        <v>20</v>
      </c>
    </row>
    <row r="311" spans="5:11">
      <c r="E311" s="3" t="s">
        <v>18</v>
      </c>
      <c r="F311" s="4">
        <v>2563.34</v>
      </c>
      <c r="G311" s="4">
        <v>9867.84</v>
      </c>
      <c r="H311" s="4">
        <v>4987.71</v>
      </c>
      <c r="I311" s="4">
        <v>29563.3</v>
      </c>
      <c r="J311" s="4">
        <v>396486.7</v>
      </c>
      <c r="K311">
        <v>7</v>
      </c>
    </row>
    <row r="312" spans="5:11">
      <c r="E312" s="3" t="s">
        <v>18</v>
      </c>
      <c r="F312" s="4">
        <v>18187.009999999998</v>
      </c>
      <c r="G312" s="4">
        <v>4029.52</v>
      </c>
      <c r="H312" s="4">
        <v>2035.52</v>
      </c>
      <c r="I312" s="4">
        <v>28815.35</v>
      </c>
      <c r="J312" s="4">
        <v>130184.65</v>
      </c>
      <c r="K312">
        <v>13</v>
      </c>
    </row>
    <row r="313" spans="5:11">
      <c r="E313" s="3" t="s">
        <v>18</v>
      </c>
      <c r="F313" s="4">
        <f>SUM(F308:F312)</f>
        <v>21193</v>
      </c>
      <c r="G313" s="4">
        <f>SUM(G308:G312)</f>
        <v>17879.759999999998</v>
      </c>
      <c r="H313" s="4">
        <f>SUM(H308:H312)</f>
        <v>8170.99</v>
      </c>
      <c r="I313" s="4">
        <f>SUM(I308:I312)</f>
        <v>67711.16</v>
      </c>
      <c r="J313" s="4">
        <f>SUM(J308:J312)</f>
        <v>648338.84</v>
      </c>
      <c r="K313">
        <v>22</v>
      </c>
    </row>
    <row r="314" spans="5:11">
      <c r="E314" s="3" t="s">
        <v>18</v>
      </c>
      <c r="F314" s="4">
        <v>0</v>
      </c>
      <c r="G314" s="4">
        <v>6657.6</v>
      </c>
      <c r="H314" s="4">
        <v>1990.52</v>
      </c>
      <c r="I314" s="4">
        <v>14933.42</v>
      </c>
      <c r="J314" s="4">
        <v>204066.58</v>
      </c>
      <c r="K314">
        <v>31</v>
      </c>
    </row>
    <row r="315" spans="5:11">
      <c r="E315" s="3" t="s">
        <v>18</v>
      </c>
      <c r="F315" s="4">
        <v>2923.76</v>
      </c>
      <c r="G315" s="4">
        <v>1763.2</v>
      </c>
      <c r="H315" s="4">
        <v>3217.76</v>
      </c>
      <c r="I315" s="4">
        <v>9569.32</v>
      </c>
      <c r="J315" s="4">
        <v>48430.68</v>
      </c>
      <c r="K315">
        <v>36</v>
      </c>
    </row>
    <row r="316" spans="5:11">
      <c r="E316" s="3" t="s">
        <v>18</v>
      </c>
      <c r="F316" s="4">
        <v>0</v>
      </c>
      <c r="G316" s="4">
        <v>972.8</v>
      </c>
      <c r="H316" s="4">
        <v>25</v>
      </c>
      <c r="I316" s="4">
        <v>1916.2</v>
      </c>
      <c r="J316" s="4">
        <v>30083.8</v>
      </c>
      <c r="K316">
        <v>41</v>
      </c>
    </row>
    <row r="317" spans="5:11">
      <c r="E317" s="3" t="s">
        <v>18</v>
      </c>
      <c r="F317" s="4">
        <v>302.74</v>
      </c>
      <c r="G317" s="4">
        <v>2432</v>
      </c>
      <c r="H317" s="4">
        <v>2175.52</v>
      </c>
      <c r="I317" s="4">
        <v>7206.26</v>
      </c>
      <c r="J317" s="4">
        <v>72793.740000000005</v>
      </c>
      <c r="K317">
        <v>47</v>
      </c>
    </row>
    <row r="318" spans="5:11">
      <c r="E318" s="3" t="s">
        <v>18</v>
      </c>
      <c r="F318" s="4">
        <v>0</v>
      </c>
      <c r="G318" s="4">
        <v>1337.6</v>
      </c>
      <c r="H318" s="4">
        <v>125</v>
      </c>
      <c r="I318" s="4">
        <v>2725.4</v>
      </c>
      <c r="J318" s="4">
        <v>41274.6</v>
      </c>
      <c r="K318">
        <v>52</v>
      </c>
    </row>
    <row r="319" spans="5:11">
      <c r="E319" s="3" t="s">
        <v>18</v>
      </c>
      <c r="F319" s="4">
        <v>583.79</v>
      </c>
      <c r="G319" s="4">
        <v>1246.4000000000001</v>
      </c>
      <c r="H319" s="4">
        <v>125</v>
      </c>
      <c r="I319" s="4">
        <v>3131.89</v>
      </c>
      <c r="J319" s="4">
        <v>37868.11</v>
      </c>
      <c r="K319">
        <v>57</v>
      </c>
    </row>
    <row r="320" spans="5:11">
      <c r="E320" s="3" t="s">
        <v>18</v>
      </c>
      <c r="F320" s="4">
        <v>0</v>
      </c>
      <c r="G320" s="4">
        <v>3999.12</v>
      </c>
      <c r="H320" s="4">
        <v>100</v>
      </c>
      <c r="I320" s="4">
        <v>8877.67</v>
      </c>
      <c r="J320" s="4">
        <v>157622.32999999999</v>
      </c>
      <c r="K320">
        <v>63</v>
      </c>
    </row>
    <row r="321" spans="5:11">
      <c r="E321" s="3" t="s">
        <v>18</v>
      </c>
      <c r="F321" s="4">
        <v>0</v>
      </c>
      <c r="G321" s="4">
        <v>8876.7999999999993</v>
      </c>
      <c r="H321" s="4">
        <v>4221.04</v>
      </c>
      <c r="I321" s="4">
        <v>21478.240000000002</v>
      </c>
      <c r="J321" s="4">
        <v>270521.76</v>
      </c>
      <c r="K321">
        <v>73</v>
      </c>
    </row>
    <row r="322" spans="5:11">
      <c r="E322" s="3" t="s">
        <v>18</v>
      </c>
      <c r="F322" s="4">
        <v>868.5</v>
      </c>
      <c r="G322" s="4">
        <v>5016</v>
      </c>
      <c r="H322" s="4">
        <v>2090.52</v>
      </c>
      <c r="I322" s="4">
        <v>12710.52</v>
      </c>
      <c r="J322" s="4">
        <v>152289.48000000001</v>
      </c>
      <c r="K322">
        <v>82</v>
      </c>
    </row>
    <row r="323" spans="5:11">
      <c r="E323" s="3" t="s">
        <v>18</v>
      </c>
      <c r="F323" s="4">
        <v>0</v>
      </c>
      <c r="G323" s="4">
        <v>11857.52</v>
      </c>
      <c r="H323" s="4">
        <v>2040.52</v>
      </c>
      <c r="I323" s="4">
        <v>25092.48</v>
      </c>
      <c r="J323" s="4">
        <v>364957.52</v>
      </c>
      <c r="K323">
        <v>93</v>
      </c>
    </row>
    <row r="324" spans="5:11">
      <c r="E324" s="3" t="s">
        <v>18</v>
      </c>
      <c r="F324" s="4">
        <v>0</v>
      </c>
      <c r="G324" s="4">
        <v>7942</v>
      </c>
      <c r="H324" s="4">
        <v>3201.76</v>
      </c>
      <c r="I324" s="4">
        <v>18641.64</v>
      </c>
      <c r="J324" s="4">
        <v>242608.36</v>
      </c>
      <c r="K324">
        <v>104</v>
      </c>
    </row>
    <row r="325" spans="5:11">
      <c r="E325" s="3" t="s">
        <v>18</v>
      </c>
      <c r="F325" s="4">
        <v>0</v>
      </c>
      <c r="G325" s="4">
        <v>3573.52</v>
      </c>
      <c r="H325" s="4">
        <v>240</v>
      </c>
      <c r="I325" s="4">
        <v>7946.32</v>
      </c>
      <c r="J325" s="4">
        <v>136053.68</v>
      </c>
      <c r="K325">
        <v>110</v>
      </c>
    </row>
    <row r="326" spans="5:11">
      <c r="E326" s="3" t="s">
        <v>18</v>
      </c>
      <c r="F326" s="4">
        <v>0</v>
      </c>
      <c r="G326" s="4">
        <v>1392.32</v>
      </c>
      <c r="H326" s="4">
        <v>2030.52</v>
      </c>
      <c r="I326" s="4">
        <v>4737.3</v>
      </c>
      <c r="J326" s="4">
        <v>41062.699999999997</v>
      </c>
      <c r="K326">
        <v>115</v>
      </c>
    </row>
    <row r="327" spans="5:11">
      <c r="E327" s="3" t="s">
        <v>18</v>
      </c>
      <c r="F327" s="4">
        <v>727.36</v>
      </c>
      <c r="G327" s="4">
        <v>7326.4</v>
      </c>
      <c r="H327" s="4">
        <v>3233.28</v>
      </c>
      <c r="I327" s="4">
        <v>18203.740000000002</v>
      </c>
      <c r="J327" s="4">
        <v>222796.26</v>
      </c>
      <c r="K327">
        <v>124</v>
      </c>
    </row>
    <row r="328" spans="5:11">
      <c r="E328" s="3" t="s">
        <v>18</v>
      </c>
      <c r="F328" s="4">
        <v>0</v>
      </c>
      <c r="G328" s="4">
        <v>1079.2</v>
      </c>
      <c r="H328" s="4">
        <v>125</v>
      </c>
      <c r="I328" s="4">
        <v>2223.0500000000002</v>
      </c>
      <c r="J328" s="4">
        <v>33276.949999999997</v>
      </c>
      <c r="K328">
        <v>129</v>
      </c>
    </row>
    <row r="329" spans="5:11">
      <c r="E329" s="3" t="s">
        <v>18</v>
      </c>
      <c r="F329" s="4">
        <v>0</v>
      </c>
      <c r="G329" s="4">
        <v>3980.88</v>
      </c>
      <c r="H329" s="4">
        <v>2360.52</v>
      </c>
      <c r="I329" s="4">
        <v>10099.67</v>
      </c>
      <c r="J329" s="4">
        <v>120850.33</v>
      </c>
      <c r="K329">
        <v>136</v>
      </c>
    </row>
    <row r="330" spans="5:11">
      <c r="E330" s="3" t="s">
        <v>18</v>
      </c>
      <c r="F330" s="4">
        <v>1149.55</v>
      </c>
      <c r="G330" s="4">
        <v>2883.44</v>
      </c>
      <c r="H330" s="4">
        <v>3910.65</v>
      </c>
      <c r="I330" s="4">
        <v>10665.84</v>
      </c>
      <c r="J330" s="4">
        <v>84184.16</v>
      </c>
      <c r="K330">
        <v>143</v>
      </c>
    </row>
    <row r="331" spans="5:11">
      <c r="E331" s="3" t="s">
        <v>18</v>
      </c>
      <c r="F331" s="4">
        <v>442.65</v>
      </c>
      <c r="G331" s="4">
        <v>4145.04</v>
      </c>
      <c r="H331" s="4">
        <v>4450</v>
      </c>
      <c r="I331" s="4">
        <v>12950.94</v>
      </c>
      <c r="J331" s="4">
        <v>123399.06</v>
      </c>
      <c r="K331">
        <v>153</v>
      </c>
    </row>
    <row r="332" spans="5:11">
      <c r="E332" s="3" t="s">
        <v>18</v>
      </c>
      <c r="F332" s="4">
        <v>0</v>
      </c>
      <c r="G332" s="4">
        <v>729.6</v>
      </c>
      <c r="H332" s="4">
        <v>145</v>
      </c>
      <c r="I332" s="4">
        <v>1563.4</v>
      </c>
      <c r="J332" s="4">
        <v>22436.6</v>
      </c>
      <c r="K332">
        <v>158</v>
      </c>
    </row>
    <row r="333" spans="5:11">
      <c r="E333" s="3" t="s">
        <v>18</v>
      </c>
      <c r="F333" s="4">
        <v>1430.6</v>
      </c>
      <c r="G333" s="4">
        <v>12284.34</v>
      </c>
      <c r="H333" s="4">
        <v>3602.76</v>
      </c>
      <c r="I333" s="4">
        <v>28915.1</v>
      </c>
      <c r="J333" s="4">
        <v>375174.9</v>
      </c>
      <c r="K333">
        <v>183</v>
      </c>
    </row>
    <row r="334" spans="5:11">
      <c r="E334" s="3" t="s">
        <v>18</v>
      </c>
      <c r="F334" s="4">
        <v>0</v>
      </c>
      <c r="G334" s="4">
        <v>3496</v>
      </c>
      <c r="H334" s="4">
        <v>50</v>
      </c>
      <c r="I334" s="4">
        <v>6846.5</v>
      </c>
      <c r="J334" s="4">
        <v>108153.5</v>
      </c>
      <c r="K334">
        <v>189</v>
      </c>
    </row>
    <row r="335" spans="5:11">
      <c r="E335" s="3" t="s">
        <v>18</v>
      </c>
      <c r="F335" s="4">
        <v>0</v>
      </c>
      <c r="G335" s="4">
        <v>2995.92</v>
      </c>
      <c r="H335" s="4">
        <v>25</v>
      </c>
      <c r="I335" s="4">
        <v>7756.42</v>
      </c>
      <c r="J335" s="4">
        <v>157243.57999999999</v>
      </c>
      <c r="K335">
        <v>194</v>
      </c>
    </row>
    <row r="336" spans="5:11">
      <c r="E336" s="3" t="s">
        <v>18</v>
      </c>
      <c r="F336" s="4">
        <v>0</v>
      </c>
      <c r="G336" s="4">
        <v>934.8</v>
      </c>
      <c r="H336" s="4">
        <v>565</v>
      </c>
      <c r="I336" s="4">
        <v>2382.33</v>
      </c>
      <c r="J336" s="4">
        <v>28367.67</v>
      </c>
      <c r="K336">
        <v>199</v>
      </c>
    </row>
    <row r="337" spans="5:11">
      <c r="E337" s="3" t="s">
        <v>18</v>
      </c>
      <c r="F337" s="4">
        <v>0</v>
      </c>
      <c r="G337" s="4">
        <v>7498.81</v>
      </c>
      <c r="H337" s="4">
        <v>125</v>
      </c>
      <c r="I337" s="4">
        <v>14703.28</v>
      </c>
      <c r="J337" s="4">
        <v>231968.11</v>
      </c>
      <c r="K337">
        <v>208</v>
      </c>
    </row>
    <row r="338" spans="5:11">
      <c r="E338" s="3" t="s">
        <v>18</v>
      </c>
      <c r="F338" s="4">
        <v>0</v>
      </c>
      <c r="G338" s="4">
        <v>2249.6</v>
      </c>
      <c r="H338" s="4">
        <v>50</v>
      </c>
      <c r="I338" s="4">
        <v>4423.3999999999996</v>
      </c>
      <c r="J338" s="4">
        <v>69576.600000000006</v>
      </c>
      <c r="K338">
        <v>214</v>
      </c>
    </row>
    <row r="339" spans="5:11">
      <c r="E339" s="3" t="s">
        <v>18</v>
      </c>
      <c r="F339" s="4">
        <v>0</v>
      </c>
      <c r="G339" s="4">
        <v>1611.2</v>
      </c>
      <c r="H339" s="4">
        <v>1890.52</v>
      </c>
      <c r="I339" s="4">
        <v>5022.82</v>
      </c>
      <c r="J339" s="4">
        <v>47977.18</v>
      </c>
      <c r="K339">
        <v>219</v>
      </c>
    </row>
    <row r="340" spans="5:11">
      <c r="E340" s="3" t="s">
        <v>18</v>
      </c>
      <c r="F340" s="4">
        <v>2862.41</v>
      </c>
      <c r="G340" s="4">
        <v>7280.8</v>
      </c>
      <c r="H340" s="4">
        <v>1943.76</v>
      </c>
      <c r="I340" s="4">
        <v>18960.62</v>
      </c>
      <c r="J340" s="4">
        <v>220539.38</v>
      </c>
      <c r="K340">
        <v>228</v>
      </c>
    </row>
    <row r="341" spans="5:11">
      <c r="E341" s="3" t="s">
        <v>18</v>
      </c>
      <c r="F341" s="4">
        <v>3566.87</v>
      </c>
      <c r="G341" s="4">
        <v>7113.6</v>
      </c>
      <c r="H341" s="4">
        <v>1297.76</v>
      </c>
      <c r="I341" s="4">
        <v>18694.03</v>
      </c>
      <c r="J341" s="4">
        <v>215305.97</v>
      </c>
      <c r="K341">
        <v>237</v>
      </c>
    </row>
    <row r="342" spans="5:11">
      <c r="E342" s="3" t="s">
        <v>18</v>
      </c>
      <c r="F342" s="4">
        <v>0</v>
      </c>
      <c r="G342" s="4">
        <v>2720.8</v>
      </c>
      <c r="H342" s="4">
        <v>1227.76</v>
      </c>
      <c r="I342" s="4">
        <v>6517.22</v>
      </c>
      <c r="J342" s="4">
        <v>82982.78</v>
      </c>
      <c r="K342">
        <v>244</v>
      </c>
    </row>
    <row r="343" spans="5:11">
      <c r="E343" s="3" t="s">
        <v>18</v>
      </c>
      <c r="F343" s="4">
        <v>3486.68</v>
      </c>
      <c r="G343" s="4">
        <v>9819.2000000000007</v>
      </c>
      <c r="H343" s="4">
        <v>3240.52</v>
      </c>
      <c r="I343" s="4">
        <v>25816.5</v>
      </c>
      <c r="J343" s="4">
        <v>297183.5</v>
      </c>
      <c r="K343">
        <v>255</v>
      </c>
    </row>
    <row r="344" spans="5:11">
      <c r="E344" s="3" t="s">
        <v>18</v>
      </c>
      <c r="F344" s="4">
        <v>0</v>
      </c>
      <c r="G344" s="4">
        <v>11995.84</v>
      </c>
      <c r="H344" s="4">
        <v>3698.28</v>
      </c>
      <c r="I344" s="4">
        <v>27019.14</v>
      </c>
      <c r="J344" s="4">
        <v>367580.86</v>
      </c>
      <c r="K344">
        <v>271</v>
      </c>
    </row>
    <row r="345" spans="5:11">
      <c r="E345" s="3" t="s">
        <v>18</v>
      </c>
      <c r="F345" s="4">
        <v>0</v>
      </c>
      <c r="G345" s="4">
        <v>8963.44</v>
      </c>
      <c r="H345" s="4">
        <v>1977</v>
      </c>
      <c r="I345" s="4">
        <v>19402.64</v>
      </c>
      <c r="J345" s="4">
        <v>275447.36</v>
      </c>
      <c r="K345">
        <v>283</v>
      </c>
    </row>
    <row r="346" spans="5:11">
      <c r="E346" s="3" t="s">
        <v>18</v>
      </c>
      <c r="F346" s="4">
        <v>8576.99</v>
      </c>
      <c r="G346" s="4">
        <v>8250.41</v>
      </c>
      <c r="H346" s="4">
        <v>2600.52</v>
      </c>
      <c r="I346" s="4">
        <v>27216.959999999999</v>
      </c>
      <c r="J346" s="4">
        <v>244178.04</v>
      </c>
      <c r="K346">
        <v>296</v>
      </c>
    </row>
    <row r="347" spans="5:11">
      <c r="E347" s="3" t="s">
        <v>18</v>
      </c>
      <c r="F347" s="4">
        <v>21989.77</v>
      </c>
      <c r="G347" s="4">
        <v>4151.12</v>
      </c>
      <c r="H347" s="4">
        <v>50</v>
      </c>
      <c r="I347" s="4">
        <v>31299.49</v>
      </c>
      <c r="J347" s="4">
        <v>146700.51</v>
      </c>
      <c r="K347">
        <v>302</v>
      </c>
    </row>
    <row r="348" spans="5:11">
      <c r="E348" s="3" t="s">
        <v>18</v>
      </c>
      <c r="F348" s="4">
        <v>0</v>
      </c>
      <c r="G348" s="4">
        <v>8738.48</v>
      </c>
      <c r="H348" s="4">
        <v>6433.8</v>
      </c>
      <c r="I348" s="4">
        <v>23422.1</v>
      </c>
      <c r="J348" s="4">
        <v>264027.90000000002</v>
      </c>
      <c r="K348">
        <v>318</v>
      </c>
    </row>
    <row r="349" spans="5:11">
      <c r="E349" s="3" t="s">
        <v>18</v>
      </c>
      <c r="F349" s="4">
        <v>0</v>
      </c>
      <c r="G349" s="4">
        <v>4686.16</v>
      </c>
      <c r="H349" s="4">
        <v>4356.04</v>
      </c>
      <c r="I349" s="4">
        <v>13466.31</v>
      </c>
      <c r="J349" s="4">
        <v>140683.69</v>
      </c>
      <c r="K349">
        <v>327</v>
      </c>
    </row>
    <row r="350" spans="5:11">
      <c r="E350" s="3" t="s">
        <v>18</v>
      </c>
      <c r="F350" s="4">
        <v>21363.01</v>
      </c>
      <c r="G350" s="4">
        <v>4333.5200000000004</v>
      </c>
      <c r="H350" s="4">
        <v>3881.04</v>
      </c>
      <c r="I350" s="4">
        <v>34858.370000000003</v>
      </c>
      <c r="J350" s="4">
        <v>149141.63</v>
      </c>
      <c r="K350">
        <v>333</v>
      </c>
    </row>
    <row r="351" spans="5:11">
      <c r="E351" s="3" t="s">
        <v>18</v>
      </c>
      <c r="F351" s="4">
        <v>0</v>
      </c>
      <c r="G351" s="4">
        <v>6323.2</v>
      </c>
      <c r="H351" s="4">
        <v>100</v>
      </c>
      <c r="I351" s="4">
        <v>12392.8</v>
      </c>
      <c r="J351" s="4">
        <v>195607.2</v>
      </c>
      <c r="K351">
        <v>341</v>
      </c>
    </row>
    <row r="352" spans="5:11">
      <c r="E352" s="3" t="s">
        <v>18</v>
      </c>
      <c r="F352" s="4">
        <v>3143.46</v>
      </c>
      <c r="G352" s="4">
        <v>2918.4</v>
      </c>
      <c r="H352" s="4">
        <v>590</v>
      </c>
      <c r="I352" s="4">
        <v>9407.06</v>
      </c>
      <c r="J352" s="4">
        <v>86592.94</v>
      </c>
      <c r="K352">
        <v>347</v>
      </c>
    </row>
    <row r="353" spans="5:11">
      <c r="E353" s="3" t="s">
        <v>18</v>
      </c>
      <c r="F353" s="4">
        <v>0</v>
      </c>
      <c r="G353" s="4">
        <v>25034.04</v>
      </c>
      <c r="H353" s="4">
        <v>19226.25</v>
      </c>
      <c r="I353" s="4">
        <v>67894.429999999993</v>
      </c>
      <c r="J353" s="4">
        <v>755593.7</v>
      </c>
      <c r="K353">
        <v>403</v>
      </c>
    </row>
    <row r="354" spans="5:11">
      <c r="E354" s="3" t="s">
        <v>18</v>
      </c>
      <c r="F354" s="4">
        <v>1430.6</v>
      </c>
      <c r="G354" s="4">
        <v>11790.64</v>
      </c>
      <c r="H354" s="4">
        <v>5250.52</v>
      </c>
      <c r="I354" s="4">
        <v>29603.07</v>
      </c>
      <c r="J354" s="4">
        <v>358246.93</v>
      </c>
      <c r="K354">
        <v>420</v>
      </c>
    </row>
    <row r="355" spans="5:11">
      <c r="E355" s="3" t="s">
        <v>18</v>
      </c>
      <c r="F355" s="4">
        <v>3113.57</v>
      </c>
      <c r="G355" s="4">
        <v>8781.9500000000007</v>
      </c>
      <c r="H355" s="4">
        <v>11709.59</v>
      </c>
      <c r="I355" s="4">
        <v>31895.98</v>
      </c>
      <c r="J355" s="4">
        <v>256984.02</v>
      </c>
      <c r="K355">
        <v>435</v>
      </c>
    </row>
    <row r="356" spans="5:11">
      <c r="E356" s="3" t="s">
        <v>18</v>
      </c>
      <c r="F356" s="4">
        <v>0</v>
      </c>
      <c r="G356" s="4">
        <v>7087.76</v>
      </c>
      <c r="H356" s="4">
        <v>3800.52</v>
      </c>
      <c r="I356" s="4">
        <v>17579.689999999999</v>
      </c>
      <c r="J356" s="4">
        <v>215570.31</v>
      </c>
      <c r="K356">
        <v>446</v>
      </c>
    </row>
    <row r="357" spans="5:11">
      <c r="E357" s="3" t="s">
        <v>18</v>
      </c>
      <c r="F357" s="4">
        <v>1590.98</v>
      </c>
      <c r="G357" s="4">
        <v>6262.4</v>
      </c>
      <c r="H357" s="4">
        <v>3115</v>
      </c>
      <c r="I357" s="4">
        <v>16880.580000000002</v>
      </c>
      <c r="J357" s="4">
        <v>189119.42</v>
      </c>
      <c r="K357">
        <v>456</v>
      </c>
    </row>
    <row r="358" spans="5:11">
      <c r="E358" s="3" t="s">
        <v>18</v>
      </c>
      <c r="F358" s="4">
        <v>0</v>
      </c>
      <c r="G358" s="4">
        <v>5540.4</v>
      </c>
      <c r="H358" s="4">
        <v>645</v>
      </c>
      <c r="I358" s="4">
        <v>11415.98</v>
      </c>
      <c r="J358" s="4">
        <v>170834.02</v>
      </c>
      <c r="K358">
        <v>465</v>
      </c>
    </row>
    <row r="359" spans="5:11">
      <c r="E359" s="3" t="s">
        <v>18</v>
      </c>
      <c r="F359" s="4">
        <v>19.25</v>
      </c>
      <c r="G359" s="4">
        <v>7261.04</v>
      </c>
      <c r="H359" s="4">
        <v>390</v>
      </c>
      <c r="I359" s="4">
        <v>14525.29</v>
      </c>
      <c r="J359" s="4">
        <v>224324.71</v>
      </c>
      <c r="K359">
        <v>475</v>
      </c>
    </row>
    <row r="360" spans="5:11">
      <c r="E360" t="s">
        <v>31</v>
      </c>
      <c r="F360" s="1">
        <v>0</v>
      </c>
      <c r="G360" s="1">
        <v>2432</v>
      </c>
      <c r="H360" s="1">
        <v>1890.52</v>
      </c>
      <c r="I360" s="1">
        <v>6618.52</v>
      </c>
      <c r="J360" s="1">
        <v>73381.48</v>
      </c>
      <c r="K360">
        <v>21</v>
      </c>
    </row>
    <row r="361" spans="5:11">
      <c r="E361" t="s">
        <v>348</v>
      </c>
      <c r="F361" s="1">
        <v>0</v>
      </c>
      <c r="G361" s="1">
        <v>367.84</v>
      </c>
      <c r="H361" s="1">
        <v>25</v>
      </c>
      <c r="I361" s="1">
        <v>740.11</v>
      </c>
      <c r="J361" s="1">
        <v>11359.89</v>
      </c>
      <c r="K361">
        <v>398</v>
      </c>
    </row>
    <row r="362" spans="5:11">
      <c r="E362" t="s">
        <v>151</v>
      </c>
      <c r="F362" s="1">
        <v>0</v>
      </c>
      <c r="G362" s="1">
        <v>679.44</v>
      </c>
      <c r="H362" s="1">
        <v>100</v>
      </c>
      <c r="I362" s="1">
        <v>1420.89</v>
      </c>
      <c r="J362" s="1">
        <v>20929.11</v>
      </c>
      <c r="K362">
        <v>175</v>
      </c>
    </row>
    <row r="363" spans="5:11">
      <c r="E363" t="s">
        <v>14</v>
      </c>
      <c r="F363" s="1">
        <v>0</v>
      </c>
      <c r="G363" s="1">
        <v>2280</v>
      </c>
      <c r="H363" s="1">
        <v>25</v>
      </c>
      <c r="I363" s="1">
        <v>4457.5</v>
      </c>
      <c r="J363" s="1">
        <v>70542.5</v>
      </c>
      <c r="K363">
        <v>5</v>
      </c>
    </row>
    <row r="364" spans="5:11">
      <c r="E364" t="s">
        <v>72</v>
      </c>
      <c r="F364" s="1">
        <v>0</v>
      </c>
      <c r="G364" s="1">
        <v>942.4</v>
      </c>
      <c r="H364" s="1">
        <v>25</v>
      </c>
      <c r="I364" s="1">
        <v>1857.1</v>
      </c>
      <c r="J364" s="1">
        <v>29142.9</v>
      </c>
      <c r="K364">
        <v>79</v>
      </c>
    </row>
    <row r="365" spans="5:11">
      <c r="E365" t="s">
        <v>9</v>
      </c>
      <c r="F365" s="1">
        <v>0</v>
      </c>
      <c r="G365" s="1">
        <v>804.08</v>
      </c>
      <c r="H365" s="1">
        <v>25</v>
      </c>
      <c r="I365" s="1">
        <v>1588.2</v>
      </c>
      <c r="J365" s="1">
        <v>24861.8</v>
      </c>
      <c r="K365">
        <v>2</v>
      </c>
    </row>
    <row r="366" spans="5:11">
      <c r="E366" t="s">
        <v>349</v>
      </c>
      <c r="F366" s="1">
        <v>0</v>
      </c>
      <c r="G366" s="1">
        <v>471.2</v>
      </c>
      <c r="H366" s="1">
        <v>3007.76</v>
      </c>
      <c r="I366" s="1">
        <v>3923.81</v>
      </c>
      <c r="J366" s="1">
        <v>11576.19</v>
      </c>
      <c r="K366">
        <v>399</v>
      </c>
    </row>
    <row r="367" spans="5:11">
      <c r="E367" t="s">
        <v>96</v>
      </c>
      <c r="F367" s="1">
        <v>0</v>
      </c>
      <c r="G367" s="1">
        <v>2995.92</v>
      </c>
      <c r="H367" s="1">
        <v>165</v>
      </c>
      <c r="I367" s="1">
        <v>6748.42</v>
      </c>
      <c r="J367" s="1">
        <v>118251.58</v>
      </c>
      <c r="K367">
        <v>109</v>
      </c>
    </row>
    <row r="368" spans="5:11">
      <c r="E368" t="s">
        <v>250</v>
      </c>
      <c r="F368" s="1">
        <v>8576.99</v>
      </c>
      <c r="G368" s="1">
        <v>2584</v>
      </c>
      <c r="H368" s="1">
        <v>25</v>
      </c>
      <c r="I368" s="1">
        <v>13625.49</v>
      </c>
      <c r="J368" s="1">
        <v>71374.509999999995</v>
      </c>
      <c r="K368">
        <v>292</v>
      </c>
    </row>
    <row r="369" spans="5:11">
      <c r="E369" t="s">
        <v>350</v>
      </c>
      <c r="F369" s="1">
        <v>0</v>
      </c>
      <c r="G369" s="1">
        <v>425.6</v>
      </c>
      <c r="H369" s="1">
        <v>25</v>
      </c>
      <c r="I369" s="1">
        <v>852.4</v>
      </c>
      <c r="J369" s="1">
        <v>13147.6</v>
      </c>
      <c r="K369">
        <v>400</v>
      </c>
    </row>
    <row r="370" spans="5:11">
      <c r="E370" t="s">
        <v>49</v>
      </c>
      <c r="F370" s="1">
        <v>0</v>
      </c>
      <c r="G370" s="1">
        <v>1337.6</v>
      </c>
      <c r="H370" s="1">
        <v>125</v>
      </c>
      <c r="I370" s="1">
        <v>2725.4</v>
      </c>
      <c r="J370" s="1">
        <v>41274.6</v>
      </c>
      <c r="K370">
        <v>51</v>
      </c>
    </row>
    <row r="371" spans="5:11">
      <c r="E371" t="s">
        <v>252</v>
      </c>
      <c r="F371" s="1">
        <v>0</v>
      </c>
      <c r="G371" s="1">
        <v>547.20000000000005</v>
      </c>
      <c r="H371" s="1">
        <v>115</v>
      </c>
      <c r="I371" s="1">
        <v>1178.8</v>
      </c>
      <c r="J371" s="1">
        <v>16821.2</v>
      </c>
      <c r="K371">
        <v>293</v>
      </c>
    </row>
    <row r="372" spans="5:11">
      <c r="E372" t="s">
        <v>193</v>
      </c>
      <c r="F372" s="1">
        <v>0</v>
      </c>
      <c r="G372" s="1">
        <v>2736</v>
      </c>
      <c r="H372" s="1">
        <v>25</v>
      </c>
      <c r="I372" s="1">
        <v>5344</v>
      </c>
      <c r="J372" s="1">
        <v>84656</v>
      </c>
      <c r="K372">
        <v>227</v>
      </c>
    </row>
    <row r="373" spans="5:11">
      <c r="E373" t="s">
        <v>117</v>
      </c>
      <c r="F373" s="1">
        <v>0</v>
      </c>
      <c r="G373" s="1">
        <v>878.56</v>
      </c>
      <c r="H373" s="1">
        <v>145</v>
      </c>
      <c r="I373" s="1">
        <v>1852.99</v>
      </c>
      <c r="J373" s="1">
        <v>27047.01</v>
      </c>
      <c r="K373">
        <v>141</v>
      </c>
    </row>
    <row r="374" spans="5:11">
      <c r="E374" t="s">
        <v>365</v>
      </c>
      <c r="F374" s="1">
        <v>0</v>
      </c>
      <c r="G374" s="1">
        <v>851.2</v>
      </c>
      <c r="H374" s="1">
        <v>25</v>
      </c>
      <c r="I374" s="1">
        <v>1679.8</v>
      </c>
      <c r="J374" s="1">
        <v>26320.2</v>
      </c>
      <c r="K374">
        <v>415</v>
      </c>
    </row>
    <row r="375" spans="5:11">
      <c r="E375" t="s">
        <v>216</v>
      </c>
      <c r="F375" s="1">
        <v>0</v>
      </c>
      <c r="G375" s="1">
        <v>1216</v>
      </c>
      <c r="H375" s="1">
        <v>25</v>
      </c>
      <c r="I375" s="1">
        <v>2389</v>
      </c>
      <c r="J375" s="1">
        <v>37611</v>
      </c>
      <c r="K375">
        <v>254</v>
      </c>
    </row>
    <row r="376" spans="5:11">
      <c r="E376" t="s">
        <v>351</v>
      </c>
      <c r="F376" s="1">
        <v>0</v>
      </c>
      <c r="G376" s="1">
        <v>372.4</v>
      </c>
      <c r="H376" s="1">
        <v>25</v>
      </c>
      <c r="I376" s="1">
        <v>748.98</v>
      </c>
      <c r="J376" s="1">
        <v>11501.02</v>
      </c>
      <c r="K376">
        <v>401</v>
      </c>
    </row>
    <row r="377" spans="5:11">
      <c r="E377" t="s">
        <v>231</v>
      </c>
      <c r="F377" s="1">
        <v>0</v>
      </c>
      <c r="G377" s="1">
        <v>687.04</v>
      </c>
      <c r="H377" s="1">
        <v>125</v>
      </c>
      <c r="I377" s="1">
        <v>1460.66</v>
      </c>
      <c r="J377" s="1">
        <v>21139.34</v>
      </c>
      <c r="K377">
        <v>269</v>
      </c>
    </row>
    <row r="378" spans="5:11">
      <c r="E378" t="s">
        <v>90</v>
      </c>
      <c r="F378" s="1">
        <v>0</v>
      </c>
      <c r="G378" s="1">
        <v>775.2</v>
      </c>
      <c r="H378" s="1">
        <v>125</v>
      </c>
      <c r="I378" s="1">
        <v>1632.05</v>
      </c>
      <c r="J378" s="1">
        <v>23867.95</v>
      </c>
      <c r="K378">
        <v>101</v>
      </c>
    </row>
    <row r="379" spans="5:11">
      <c r="E379" t="s">
        <v>352</v>
      </c>
      <c r="F379" s="1">
        <v>0</v>
      </c>
      <c r="G379" s="1">
        <v>1793.6</v>
      </c>
      <c r="H379" s="1">
        <v>957.76</v>
      </c>
      <c r="I379" s="1">
        <v>4444.66</v>
      </c>
      <c r="J379" s="1">
        <v>54555.34</v>
      </c>
      <c r="K379">
        <v>402</v>
      </c>
    </row>
    <row r="380" spans="5:11">
      <c r="E380" t="s">
        <v>255</v>
      </c>
      <c r="F380" s="1">
        <v>0</v>
      </c>
      <c r="G380" s="1">
        <v>688.56</v>
      </c>
      <c r="H380" s="1">
        <v>957.76</v>
      </c>
      <c r="I380" s="1">
        <v>2296.38</v>
      </c>
      <c r="J380" s="1">
        <v>20353.62</v>
      </c>
      <c r="K380">
        <v>295</v>
      </c>
    </row>
    <row r="381" spans="5:11">
      <c r="F381" s="1"/>
      <c r="G381" s="1"/>
      <c r="H381" s="1"/>
      <c r="I381" s="1"/>
      <c r="J381" s="1"/>
      <c r="K381">
        <v>8</v>
      </c>
    </row>
    <row r="382" spans="5:11">
      <c r="F382" s="1"/>
      <c r="G382" s="1"/>
      <c r="H382" s="1"/>
      <c r="I382" s="1"/>
      <c r="J382" s="1"/>
      <c r="K382">
        <v>9</v>
      </c>
    </row>
    <row r="383" spans="5:11">
      <c r="F383" s="1"/>
      <c r="G383" s="1"/>
      <c r="H383" s="1"/>
      <c r="I383" s="1"/>
      <c r="J383" s="1"/>
      <c r="K383">
        <v>14</v>
      </c>
    </row>
    <row r="384" spans="5:11">
      <c r="F384" s="1"/>
      <c r="G384" s="1"/>
      <c r="H384" s="1"/>
      <c r="I384" s="1"/>
      <c r="J384" s="1"/>
      <c r="K384">
        <v>15</v>
      </c>
    </row>
    <row r="385" spans="6:11">
      <c r="F385" s="1"/>
      <c r="G385" s="1"/>
      <c r="H385" s="1"/>
      <c r="I385" s="1"/>
      <c r="J385" s="1"/>
      <c r="K385">
        <v>23</v>
      </c>
    </row>
    <row r="386" spans="6:11">
      <c r="F386" s="1"/>
      <c r="G386" s="1"/>
      <c r="H386" s="1"/>
      <c r="I386" s="1"/>
      <c r="J386" s="1"/>
      <c r="K386">
        <v>24</v>
      </c>
    </row>
    <row r="387" spans="6:11">
      <c r="F387" s="1"/>
      <c r="G387" s="1"/>
      <c r="H387" s="1"/>
      <c r="I387" s="1"/>
      <c r="J387" s="1"/>
      <c r="K387">
        <v>32</v>
      </c>
    </row>
    <row r="388" spans="6:11">
      <c r="F388" s="1"/>
      <c r="G388" s="1"/>
      <c r="H388" s="1"/>
      <c r="I388" s="1"/>
      <c r="J388" s="1"/>
      <c r="K388">
        <v>33</v>
      </c>
    </row>
    <row r="389" spans="6:11">
      <c r="F389" s="1"/>
      <c r="G389" s="1"/>
      <c r="H389" s="1"/>
      <c r="I389" s="1"/>
      <c r="J389" s="1"/>
      <c r="K389">
        <v>37</v>
      </c>
    </row>
    <row r="390" spans="6:11">
      <c r="F390" s="1"/>
      <c r="G390" s="1"/>
      <c r="H390" s="1"/>
      <c r="I390" s="1"/>
      <c r="J390" s="1"/>
      <c r="K390">
        <v>38</v>
      </c>
    </row>
    <row r="391" spans="6:11">
      <c r="F391" s="1"/>
      <c r="G391" s="1"/>
      <c r="H391" s="1"/>
      <c r="I391" s="1"/>
      <c r="J391" s="1"/>
      <c r="K391">
        <v>42</v>
      </c>
    </row>
    <row r="392" spans="6:11">
      <c r="F392" s="1"/>
      <c r="G392" s="1"/>
      <c r="H392" s="1"/>
      <c r="I392" s="1"/>
      <c r="J392" s="1"/>
      <c r="K392">
        <v>43</v>
      </c>
    </row>
    <row r="393" spans="6:11">
      <c r="F393" s="1"/>
      <c r="G393" s="1"/>
      <c r="H393" s="1"/>
      <c r="I393" s="1"/>
      <c r="J393" s="1"/>
      <c r="K393">
        <v>48</v>
      </c>
    </row>
    <row r="394" spans="6:11">
      <c r="F394" s="1"/>
      <c r="G394" s="1"/>
      <c r="H394" s="1"/>
      <c r="I394" s="1"/>
      <c r="J394" s="1"/>
      <c r="K394">
        <v>49</v>
      </c>
    </row>
    <row r="395" spans="6:11">
      <c r="F395" s="1"/>
      <c r="G395" s="1"/>
      <c r="H395" s="1"/>
      <c r="I395" s="1"/>
      <c r="J395" s="1"/>
      <c r="K395">
        <v>53</v>
      </c>
    </row>
    <row r="396" spans="6:11">
      <c r="F396" s="1"/>
      <c r="G396" s="1"/>
      <c r="H396" s="1"/>
      <c r="I396" s="1"/>
      <c r="J396" s="1"/>
      <c r="K396">
        <v>54</v>
      </c>
    </row>
    <row r="397" spans="6:11">
      <c r="F397" s="1"/>
      <c r="G397" s="1"/>
      <c r="H397" s="1"/>
      <c r="I397" s="1"/>
      <c r="J397" s="1"/>
      <c r="K397">
        <v>58</v>
      </c>
    </row>
    <row r="398" spans="6:11">
      <c r="F398" s="1"/>
      <c r="G398" s="1"/>
      <c r="H398" s="1"/>
      <c r="I398" s="1"/>
      <c r="J398" s="1"/>
      <c r="K398">
        <v>59</v>
      </c>
    </row>
    <row r="399" spans="6:11">
      <c r="F399" s="1"/>
      <c r="G399" s="1"/>
      <c r="H399" s="1"/>
      <c r="I399" s="1"/>
      <c r="J399" s="1"/>
      <c r="K399">
        <v>64</v>
      </c>
    </row>
    <row r="400" spans="6:11">
      <c r="F400" s="1"/>
      <c r="G400" s="1"/>
      <c r="H400" s="1"/>
      <c r="I400" s="1"/>
      <c r="J400" s="1"/>
      <c r="K400">
        <v>65</v>
      </c>
    </row>
    <row r="401" spans="6:11">
      <c r="F401" s="1"/>
      <c r="G401" s="1"/>
      <c r="H401" s="1"/>
      <c r="I401" s="1"/>
      <c r="J401" s="1"/>
      <c r="K401">
        <v>74</v>
      </c>
    </row>
    <row r="402" spans="6:11">
      <c r="F402" s="1"/>
      <c r="G402" s="1"/>
      <c r="H402" s="1"/>
      <c r="I402" s="1"/>
      <c r="J402" s="1"/>
      <c r="K402">
        <v>75</v>
      </c>
    </row>
    <row r="403" spans="6:11">
      <c r="F403" s="1"/>
      <c r="G403" s="1"/>
      <c r="H403" s="1"/>
      <c r="I403" s="1"/>
      <c r="J403" s="1"/>
      <c r="K403">
        <v>83</v>
      </c>
    </row>
    <row r="404" spans="6:11">
      <c r="F404" s="1"/>
      <c r="G404" s="1"/>
      <c r="H404" s="1"/>
      <c r="I404" s="1"/>
      <c r="J404" s="1"/>
      <c r="K404">
        <v>84</v>
      </c>
    </row>
    <row r="405" spans="6:11">
      <c r="F405" s="1"/>
      <c r="G405" s="1"/>
      <c r="H405" s="1"/>
      <c r="I405" s="1"/>
      <c r="J405" s="1"/>
      <c r="K405">
        <v>94</v>
      </c>
    </row>
    <row r="406" spans="6:11">
      <c r="F406" s="1"/>
      <c r="G406" s="1"/>
      <c r="H406" s="1"/>
      <c r="I406" s="1"/>
      <c r="J406" s="1"/>
      <c r="K406">
        <v>95</v>
      </c>
    </row>
    <row r="407" spans="6:11">
      <c r="F407" s="1"/>
      <c r="G407" s="1"/>
      <c r="H407" s="1"/>
      <c r="I407" s="1"/>
      <c r="J407" s="1"/>
      <c r="K407">
        <v>105</v>
      </c>
    </row>
    <row r="408" spans="6:11">
      <c r="F408" s="1"/>
      <c r="G408" s="1"/>
      <c r="H408" s="1"/>
      <c r="I408" s="1"/>
      <c r="J408" s="1"/>
      <c r="K408">
        <v>106</v>
      </c>
    </row>
    <row r="409" spans="6:11">
      <c r="F409" s="1"/>
      <c r="G409" s="1"/>
      <c r="H409" s="1"/>
      <c r="I409" s="1"/>
      <c r="J409" s="1"/>
      <c r="K409">
        <v>111</v>
      </c>
    </row>
    <row r="410" spans="6:11">
      <c r="F410" s="1"/>
      <c r="G410" s="1"/>
      <c r="H410" s="1"/>
      <c r="I410" s="1"/>
      <c r="J410" s="1"/>
      <c r="K410">
        <v>112</v>
      </c>
    </row>
    <row r="411" spans="6:11">
      <c r="F411" s="1"/>
      <c r="G411" s="1"/>
      <c r="H411" s="1"/>
      <c r="I411" s="1"/>
      <c r="J411" s="1"/>
      <c r="K411">
        <v>116</v>
      </c>
    </row>
    <row r="412" spans="6:11">
      <c r="F412" s="1"/>
      <c r="G412" s="1"/>
      <c r="H412" s="1"/>
      <c r="I412" s="1"/>
      <c r="J412" s="1"/>
      <c r="K412">
        <v>117</v>
      </c>
    </row>
    <row r="413" spans="6:11">
      <c r="F413" s="1"/>
      <c r="G413" s="1"/>
      <c r="H413" s="1"/>
      <c r="I413" s="1"/>
      <c r="J413" s="1"/>
      <c r="K413">
        <v>125</v>
      </c>
    </row>
    <row r="414" spans="6:11">
      <c r="F414" s="1"/>
      <c r="G414" s="1"/>
      <c r="H414" s="1"/>
      <c r="I414" s="1"/>
      <c r="J414" s="1"/>
      <c r="K414">
        <v>126</v>
      </c>
    </row>
    <row r="415" spans="6:11">
      <c r="F415" s="1"/>
      <c r="G415" s="1"/>
      <c r="H415" s="1"/>
      <c r="I415" s="1"/>
      <c r="J415" s="1"/>
      <c r="K415">
        <v>130</v>
      </c>
    </row>
    <row r="416" spans="6:11">
      <c r="F416" s="1"/>
      <c r="G416" s="1"/>
      <c r="H416" s="1"/>
      <c r="I416" s="1"/>
      <c r="J416" s="1"/>
      <c r="K416">
        <v>131</v>
      </c>
    </row>
    <row r="417" spans="6:11">
      <c r="F417" s="1"/>
      <c r="G417" s="1"/>
      <c r="H417" s="1"/>
      <c r="I417" s="1"/>
      <c r="J417" s="1"/>
      <c r="K417">
        <v>137</v>
      </c>
    </row>
    <row r="418" spans="6:11">
      <c r="F418" s="1"/>
      <c r="G418" s="1"/>
      <c r="H418" s="1"/>
      <c r="I418" s="1"/>
      <c r="J418" s="1"/>
      <c r="K418">
        <v>138</v>
      </c>
    </row>
    <row r="419" spans="6:11">
      <c r="F419" s="1"/>
      <c r="G419" s="1"/>
      <c r="H419" s="1"/>
      <c r="I419" s="1"/>
      <c r="J419" s="1"/>
      <c r="K419">
        <v>144</v>
      </c>
    </row>
    <row r="420" spans="6:11">
      <c r="F420" s="1"/>
      <c r="G420" s="1"/>
      <c r="H420" s="1"/>
      <c r="I420" s="1"/>
      <c r="J420" s="1"/>
      <c r="K420">
        <v>145</v>
      </c>
    </row>
    <row r="421" spans="6:11">
      <c r="F421" s="1"/>
      <c r="G421" s="1"/>
      <c r="H421" s="1"/>
      <c r="I421" s="1"/>
      <c r="J421" s="1"/>
      <c r="K421">
        <v>154</v>
      </c>
    </row>
    <row r="422" spans="6:11">
      <c r="F422" s="1"/>
      <c r="G422" s="1"/>
      <c r="H422" s="1"/>
      <c r="I422" s="1"/>
      <c r="J422" s="1"/>
      <c r="K422">
        <v>155</v>
      </c>
    </row>
    <row r="423" spans="6:11">
      <c r="F423" s="1"/>
      <c r="G423" s="1"/>
      <c r="H423" s="1"/>
      <c r="I423" s="1"/>
      <c r="J423" s="1"/>
      <c r="K423">
        <v>159</v>
      </c>
    </row>
    <row r="424" spans="6:11">
      <c r="F424" s="1"/>
      <c r="G424" s="1"/>
      <c r="H424" s="1"/>
      <c r="I424" s="1"/>
      <c r="J424" s="1"/>
      <c r="K424">
        <v>160</v>
      </c>
    </row>
    <row r="425" spans="6:11">
      <c r="F425" s="1"/>
      <c r="G425" s="1"/>
      <c r="H425" s="1"/>
      <c r="I425" s="1"/>
      <c r="J425" s="1"/>
      <c r="K425">
        <v>184</v>
      </c>
    </row>
    <row r="426" spans="6:11">
      <c r="F426" s="1"/>
      <c r="G426" s="1"/>
      <c r="H426" s="1"/>
      <c r="I426" s="1"/>
      <c r="J426" s="1"/>
      <c r="K426">
        <v>185</v>
      </c>
    </row>
    <row r="427" spans="6:11">
      <c r="F427" s="1"/>
      <c r="G427" s="1"/>
      <c r="H427" s="1"/>
      <c r="I427" s="1"/>
      <c r="J427" s="1"/>
      <c r="K427">
        <v>190</v>
      </c>
    </row>
    <row r="428" spans="6:11">
      <c r="F428" s="1"/>
      <c r="G428" s="1"/>
      <c r="H428" s="1"/>
      <c r="I428" s="1"/>
      <c r="J428" s="1"/>
      <c r="K428">
        <v>191</v>
      </c>
    </row>
    <row r="429" spans="6:11">
      <c r="F429" s="1"/>
      <c r="G429" s="1"/>
      <c r="H429" s="1"/>
      <c r="I429" s="1"/>
      <c r="J429" s="1"/>
      <c r="K429">
        <v>195</v>
      </c>
    </row>
    <row r="430" spans="6:11">
      <c r="F430" s="1"/>
      <c r="G430" s="1"/>
      <c r="H430" s="1"/>
      <c r="I430" s="1"/>
      <c r="J430" s="1"/>
      <c r="K430">
        <v>196</v>
      </c>
    </row>
    <row r="431" spans="6:11">
      <c r="F431" s="1"/>
      <c r="G431" s="1"/>
      <c r="H431" s="1"/>
      <c r="I431" s="1"/>
      <c r="J431" s="1"/>
      <c r="K431">
        <v>200</v>
      </c>
    </row>
    <row r="432" spans="6:11">
      <c r="F432" s="1"/>
      <c r="G432" s="1"/>
      <c r="H432" s="1"/>
      <c r="I432" s="1"/>
      <c r="J432" s="1"/>
      <c r="K432">
        <v>201</v>
      </c>
    </row>
    <row r="433" spans="6:11">
      <c r="F433" s="1"/>
      <c r="G433" s="1"/>
      <c r="H433" s="1"/>
      <c r="I433" s="1"/>
      <c r="J433" s="1"/>
      <c r="K433">
        <v>209</v>
      </c>
    </row>
    <row r="434" spans="6:11">
      <c r="F434" s="1"/>
      <c r="G434" s="1"/>
      <c r="H434" s="1"/>
      <c r="I434" s="1"/>
      <c r="J434" s="1"/>
      <c r="K434">
        <v>210</v>
      </c>
    </row>
    <row r="435" spans="6:11">
      <c r="F435" s="1"/>
      <c r="G435" s="1"/>
      <c r="H435" s="1"/>
      <c r="I435" s="1"/>
      <c r="J435" s="1"/>
      <c r="K435">
        <v>215</v>
      </c>
    </row>
    <row r="436" spans="6:11">
      <c r="F436" s="1"/>
      <c r="G436" s="1"/>
      <c r="H436" s="1"/>
      <c r="I436" s="1"/>
      <c r="J436" s="1"/>
      <c r="K436">
        <v>216</v>
      </c>
    </row>
    <row r="437" spans="6:11">
      <c r="F437" s="1"/>
      <c r="G437" s="1"/>
      <c r="H437" s="1"/>
      <c r="I437" s="1"/>
      <c r="J437" s="1"/>
      <c r="K437">
        <v>220</v>
      </c>
    </row>
    <row r="438" spans="6:11">
      <c r="F438" s="1"/>
      <c r="G438" s="1"/>
      <c r="H438" s="1"/>
      <c r="I438" s="1"/>
      <c r="J438" s="1"/>
      <c r="K438">
        <v>221</v>
      </c>
    </row>
    <row r="439" spans="6:11">
      <c r="F439" s="1"/>
      <c r="G439" s="1"/>
      <c r="H439" s="1"/>
      <c r="I439" s="1"/>
      <c r="J439" s="1"/>
      <c r="K439">
        <v>229</v>
      </c>
    </row>
    <row r="440" spans="6:11">
      <c r="F440" s="1"/>
      <c r="G440" s="1"/>
      <c r="H440" s="1"/>
      <c r="I440" s="1"/>
      <c r="J440" s="1"/>
      <c r="K440">
        <v>230</v>
      </c>
    </row>
    <row r="441" spans="6:11">
      <c r="F441" s="1"/>
      <c r="G441" s="1"/>
      <c r="H441" s="1"/>
      <c r="I441" s="1"/>
      <c r="J441" s="1"/>
      <c r="K441">
        <v>238</v>
      </c>
    </row>
    <row r="442" spans="6:11">
      <c r="F442" s="1"/>
      <c r="G442" s="1"/>
      <c r="H442" s="1"/>
      <c r="I442" s="1"/>
      <c r="J442" s="1"/>
      <c r="K442">
        <v>239</v>
      </c>
    </row>
    <row r="443" spans="6:11">
      <c r="F443" s="1"/>
      <c r="G443" s="1"/>
      <c r="H443" s="1"/>
      <c r="I443" s="1"/>
      <c r="J443" s="1"/>
      <c r="K443">
        <v>245</v>
      </c>
    </row>
    <row r="444" spans="6:11">
      <c r="F444" s="1"/>
      <c r="G444" s="1"/>
      <c r="H444" s="1"/>
      <c r="I444" s="1"/>
      <c r="J444" s="1"/>
      <c r="K444">
        <v>246</v>
      </c>
    </row>
    <row r="445" spans="6:11">
      <c r="F445" s="1"/>
      <c r="G445" s="1"/>
      <c r="H445" s="1"/>
      <c r="I445" s="1"/>
      <c r="J445" s="1"/>
      <c r="K445">
        <v>256</v>
      </c>
    </row>
    <row r="446" spans="6:11">
      <c r="F446" s="1"/>
      <c r="G446" s="1"/>
      <c r="H446" s="1"/>
      <c r="I446" s="1"/>
      <c r="J446" s="1"/>
      <c r="K446">
        <v>257</v>
      </c>
    </row>
    <row r="447" spans="6:11">
      <c r="F447" s="1"/>
      <c r="G447" s="1"/>
      <c r="H447" s="1"/>
      <c r="I447" s="1"/>
      <c r="J447" s="1"/>
      <c r="K447">
        <v>272</v>
      </c>
    </row>
    <row r="448" spans="6:11">
      <c r="F448" s="1"/>
      <c r="G448" s="1"/>
      <c r="H448" s="1"/>
      <c r="I448" s="1"/>
      <c r="J448" s="1"/>
      <c r="K448">
        <v>273</v>
      </c>
    </row>
    <row r="449" spans="6:11">
      <c r="F449" s="1"/>
      <c r="G449" s="1"/>
      <c r="H449" s="1"/>
      <c r="I449" s="1"/>
      <c r="J449" s="1"/>
      <c r="K449">
        <v>284</v>
      </c>
    </row>
    <row r="450" spans="6:11">
      <c r="F450" s="1"/>
      <c r="G450" s="1"/>
      <c r="H450" s="1"/>
      <c r="I450" s="1"/>
      <c r="J450" s="1"/>
      <c r="K450">
        <v>285</v>
      </c>
    </row>
    <row r="451" spans="6:11">
      <c r="F451" s="1"/>
      <c r="G451" s="1"/>
      <c r="H451" s="1"/>
      <c r="I451" s="1"/>
      <c r="J451" s="1"/>
      <c r="K451">
        <v>297</v>
      </c>
    </row>
    <row r="452" spans="6:11">
      <c r="F452" s="1"/>
      <c r="G452" s="1"/>
      <c r="H452" s="1"/>
      <c r="I452" s="1"/>
      <c r="J452" s="1"/>
      <c r="K452">
        <v>298</v>
      </c>
    </row>
    <row r="453" spans="6:11">
      <c r="F453" s="1"/>
      <c r="G453" s="1"/>
      <c r="H453" s="1"/>
      <c r="I453" s="1"/>
      <c r="J453" s="1"/>
      <c r="K453">
        <v>303</v>
      </c>
    </row>
    <row r="454" spans="6:11">
      <c r="F454" s="1"/>
      <c r="G454" s="1"/>
      <c r="H454" s="1"/>
      <c r="I454" s="1"/>
      <c r="J454" s="1"/>
      <c r="K454">
        <v>304</v>
      </c>
    </row>
    <row r="455" spans="6:11">
      <c r="F455" s="1"/>
      <c r="G455" s="1"/>
      <c r="H455" s="1"/>
      <c r="I455" s="1"/>
      <c r="J455" s="1"/>
      <c r="K455">
        <v>319</v>
      </c>
    </row>
    <row r="456" spans="6:11">
      <c r="F456" s="1"/>
      <c r="G456" s="1"/>
      <c r="H456" s="1"/>
      <c r="I456" s="1"/>
      <c r="J456" s="1"/>
      <c r="K456">
        <v>320</v>
      </c>
    </row>
    <row r="457" spans="6:11">
      <c r="F457" s="1"/>
      <c r="G457" s="1"/>
      <c r="H457" s="1"/>
      <c r="I457" s="1"/>
      <c r="J457" s="1"/>
      <c r="K457">
        <v>328</v>
      </c>
    </row>
    <row r="458" spans="6:11">
      <c r="F458" s="1"/>
      <c r="G458" s="1"/>
      <c r="H458" s="1"/>
      <c r="I458" s="1"/>
      <c r="J458" s="1"/>
      <c r="K458">
        <v>329</v>
      </c>
    </row>
    <row r="459" spans="6:11">
      <c r="F459" s="1"/>
      <c r="G459" s="1"/>
      <c r="H459" s="1"/>
      <c r="I459" s="1"/>
      <c r="J459" s="1"/>
      <c r="K459">
        <v>334</v>
      </c>
    </row>
    <row r="460" spans="6:11">
      <c r="F460" s="1"/>
      <c r="G460" s="1"/>
      <c r="H460" s="1"/>
      <c r="I460" s="1"/>
      <c r="J460" s="1"/>
      <c r="K460">
        <v>335</v>
      </c>
    </row>
    <row r="461" spans="6:11">
      <c r="F461" s="1"/>
      <c r="G461" s="1"/>
      <c r="H461" s="1"/>
      <c r="I461" s="1"/>
      <c r="J461" s="1"/>
      <c r="K461">
        <v>342</v>
      </c>
    </row>
    <row r="462" spans="6:11">
      <c r="F462" s="1"/>
      <c r="G462" s="1"/>
      <c r="H462" s="1"/>
      <c r="I462" s="1"/>
      <c r="J462" s="1"/>
      <c r="K462">
        <v>343</v>
      </c>
    </row>
    <row r="463" spans="6:11">
      <c r="F463" s="1"/>
      <c r="G463" s="1"/>
      <c r="H463" s="1"/>
      <c r="I463" s="1"/>
      <c r="J463" s="1"/>
      <c r="K463">
        <v>348</v>
      </c>
    </row>
    <row r="464" spans="6:11">
      <c r="F464" s="1"/>
      <c r="G464" s="1"/>
      <c r="H464" s="1"/>
      <c r="I464" s="1"/>
      <c r="J464" s="1"/>
      <c r="K464">
        <v>349</v>
      </c>
    </row>
    <row r="465" spans="6:11">
      <c r="F465" s="1"/>
      <c r="G465" s="1"/>
      <c r="H465" s="1"/>
      <c r="I465" s="1"/>
      <c r="J465" s="1"/>
      <c r="K465">
        <v>404</v>
      </c>
    </row>
    <row r="466" spans="6:11">
      <c r="F466" s="1"/>
      <c r="G466" s="1"/>
      <c r="H466" s="1"/>
      <c r="I466" s="1"/>
      <c r="J466" s="1"/>
      <c r="K466">
        <v>405</v>
      </c>
    </row>
    <row r="467" spans="6:11">
      <c r="F467" s="1"/>
      <c r="G467" s="1"/>
      <c r="H467" s="1"/>
      <c r="I467" s="1"/>
      <c r="J467" s="1"/>
      <c r="K467">
        <v>421</v>
      </c>
    </row>
    <row r="468" spans="6:11">
      <c r="F468" s="1"/>
      <c r="G468" s="1"/>
      <c r="H468" s="1"/>
      <c r="I468" s="1"/>
      <c r="J468" s="1"/>
      <c r="K468">
        <v>422</v>
      </c>
    </row>
    <row r="469" spans="6:11">
      <c r="F469" s="1"/>
      <c r="G469" s="1"/>
      <c r="H469" s="1"/>
      <c r="I469" s="1"/>
      <c r="J469" s="1"/>
      <c r="K469">
        <v>436</v>
      </c>
    </row>
    <row r="470" spans="6:11">
      <c r="F470" s="1"/>
      <c r="G470" s="1"/>
      <c r="H470" s="1"/>
      <c r="I470" s="1"/>
      <c r="J470" s="1"/>
      <c r="K470">
        <v>437</v>
      </c>
    </row>
    <row r="471" spans="6:11">
      <c r="F471" s="1"/>
      <c r="G471" s="1"/>
      <c r="H471" s="1"/>
      <c r="I471" s="1"/>
      <c r="J471" s="1"/>
      <c r="K471">
        <v>447</v>
      </c>
    </row>
    <row r="472" spans="6:11">
      <c r="F472" s="1"/>
      <c r="G472" s="1"/>
      <c r="H472" s="1"/>
      <c r="I472" s="1"/>
      <c r="J472" s="1"/>
      <c r="K472">
        <v>448</v>
      </c>
    </row>
    <row r="473" spans="6:11">
      <c r="F473" s="1"/>
      <c r="G473" s="1"/>
      <c r="H473" s="1"/>
      <c r="I473" s="1"/>
      <c r="J473" s="1"/>
      <c r="K473">
        <v>457</v>
      </c>
    </row>
    <row r="474" spans="6:11">
      <c r="F474" s="1"/>
      <c r="G474" s="1"/>
      <c r="H474" s="1"/>
      <c r="I474" s="1"/>
      <c r="J474" s="1"/>
      <c r="K474">
        <v>458</v>
      </c>
    </row>
    <row r="475" spans="6:11">
      <c r="F475" s="1"/>
      <c r="G475" s="1"/>
      <c r="H475" s="1"/>
      <c r="I475" s="1"/>
      <c r="J475" s="1"/>
      <c r="K475">
        <v>466</v>
      </c>
    </row>
    <row r="476" spans="6:11">
      <c r="F476" s="1"/>
      <c r="G476" s="1"/>
      <c r="H476" s="1"/>
      <c r="I476" s="1"/>
      <c r="J476" s="1"/>
      <c r="K476">
        <v>467</v>
      </c>
    </row>
  </sheetData>
  <sortState ref="E2:K476">
    <sortCondition ref="E476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New Text Document</vt:lpstr>
      <vt:lpstr>Hoja1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Michael Acevedo</dc:creator>
  <cp:lastModifiedBy>fior.rosario</cp:lastModifiedBy>
  <dcterms:created xsi:type="dcterms:W3CDTF">2017-02-23T14:23:40Z</dcterms:created>
  <dcterms:modified xsi:type="dcterms:W3CDTF">2018-03-02T13:09:43Z</dcterms:modified>
</cp:coreProperties>
</file>