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61ED59DD-F1CE-4A37-AFB8-5B6D3DB505E9}" xr6:coauthVersionLast="47" xr6:coauthVersionMax="47" xr10:uidLastSave="{00000000-0000-0000-0000-000000000000}"/>
  <bookViews>
    <workbookView xWindow="-21516" yWindow="1584" windowWidth="21600" windowHeight="11388" activeTab="6" xr2:uid="{00000000-000D-0000-FFFF-FFFF00000000}"/>
  </bookViews>
  <sheets>
    <sheet name="2019" sheetId="1" r:id="rId1"/>
    <sheet name="2020" sheetId="2" r:id="rId2"/>
    <sheet name="2021" sheetId="3" r:id="rId3"/>
    <sheet name="2022" sheetId="4" r:id="rId4"/>
    <sheet name="2023" sheetId="5" r:id="rId5"/>
    <sheet name="2024" sheetId="6" r:id="rId6"/>
    <sheet name="2025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E5" i="7"/>
  <c r="D5" i="7"/>
  <c r="B5" i="7"/>
  <c r="E17" i="7" l="1"/>
  <c r="D17" i="7"/>
  <c r="F17" i="7" s="1"/>
  <c r="E16" i="7"/>
  <c r="D16" i="7"/>
  <c r="F16" i="7" s="1"/>
  <c r="E15" i="7"/>
  <c r="F15" i="7"/>
  <c r="E14" i="7"/>
  <c r="F14" i="7"/>
  <c r="E13" i="7"/>
  <c r="F13" i="7"/>
  <c r="E12" i="7"/>
  <c r="F12" i="7"/>
  <c r="E11" i="7"/>
  <c r="F11" i="7"/>
  <c r="E10" i="7"/>
  <c r="F10" i="7"/>
  <c r="E9" i="7"/>
  <c r="F9" i="7"/>
  <c r="E8" i="7"/>
  <c r="F8" i="7"/>
  <c r="E7" i="7"/>
  <c r="F7" i="7"/>
  <c r="C5" i="7"/>
  <c r="E6" i="6"/>
  <c r="D6" i="6"/>
  <c r="F6" i="6" s="1"/>
  <c r="C5" i="6"/>
  <c r="E17" i="6"/>
  <c r="D17" i="6"/>
  <c r="F17" i="6" s="1"/>
  <c r="E16" i="6"/>
  <c r="D16" i="6"/>
  <c r="F16" i="6" s="1"/>
  <c r="E15" i="6"/>
  <c r="D15" i="6"/>
  <c r="F15" i="6" s="1"/>
  <c r="E14" i="6"/>
  <c r="D14" i="6"/>
  <c r="F14" i="6" s="1"/>
  <c r="E13" i="6"/>
  <c r="D13" i="6"/>
  <c r="F13" i="6" s="1"/>
  <c r="E12" i="6"/>
  <c r="D12" i="6"/>
  <c r="F12" i="6" s="1"/>
  <c r="E11" i="6"/>
  <c r="D11" i="6"/>
  <c r="F11" i="6" s="1"/>
  <c r="E10" i="6"/>
  <c r="D10" i="6"/>
  <c r="F10" i="6" s="1"/>
  <c r="E9" i="6"/>
  <c r="D9" i="6"/>
  <c r="F9" i="6" s="1"/>
  <c r="E8" i="6"/>
  <c r="D8" i="6"/>
  <c r="F8" i="6" s="1"/>
  <c r="E7" i="6"/>
  <c r="D7" i="6"/>
  <c r="F7" i="6" s="1"/>
  <c r="B5" i="6"/>
  <c r="F6" i="3"/>
  <c r="F7" i="3"/>
  <c r="F8" i="3"/>
  <c r="F9" i="3"/>
  <c r="F10" i="3"/>
  <c r="F11" i="3"/>
  <c r="F12" i="3"/>
  <c r="F13" i="3"/>
  <c r="F14" i="3"/>
  <c r="F15" i="3"/>
  <c r="F16" i="3"/>
  <c r="F17" i="3"/>
  <c r="F5" i="3"/>
  <c r="E5" i="3"/>
  <c r="F6" i="2"/>
  <c r="F7" i="2"/>
  <c r="F8" i="2"/>
  <c r="F9" i="2"/>
  <c r="F10" i="2"/>
  <c r="F11" i="2"/>
  <c r="F12" i="2"/>
  <c r="F13" i="2"/>
  <c r="F14" i="2"/>
  <c r="F15" i="2"/>
  <c r="F16" i="2"/>
  <c r="F17" i="2"/>
  <c r="F5" i="2"/>
  <c r="E5" i="2"/>
  <c r="E6" i="2"/>
  <c r="F6" i="1"/>
  <c r="F7" i="1"/>
  <c r="F8" i="1"/>
  <c r="F9" i="1"/>
  <c r="F10" i="1"/>
  <c r="F11" i="1"/>
  <c r="F12" i="1"/>
  <c r="F13" i="1"/>
  <c r="F14" i="1"/>
  <c r="F15" i="1"/>
  <c r="F16" i="1"/>
  <c r="F17" i="1"/>
  <c r="F5" i="1"/>
  <c r="E5" i="1"/>
  <c r="E6" i="1"/>
  <c r="D7" i="1"/>
  <c r="D8" i="1"/>
  <c r="D9" i="1"/>
  <c r="D10" i="1"/>
  <c r="D11" i="1"/>
  <c r="D12" i="1"/>
  <c r="D13" i="1"/>
  <c r="D14" i="1"/>
  <c r="D15" i="1"/>
  <c r="D16" i="1"/>
  <c r="D17" i="1"/>
  <c r="D6" i="1"/>
  <c r="D7" i="2"/>
  <c r="D8" i="2"/>
  <c r="D9" i="2"/>
  <c r="D10" i="2"/>
  <c r="D11" i="2"/>
  <c r="D12" i="2"/>
  <c r="D13" i="2"/>
  <c r="D14" i="2"/>
  <c r="D15" i="2"/>
  <c r="D16" i="2"/>
  <c r="D17" i="2"/>
  <c r="D6" i="2"/>
  <c r="D7" i="3"/>
  <c r="D8" i="3"/>
  <c r="D9" i="3"/>
  <c r="D10" i="3"/>
  <c r="D11" i="3"/>
  <c r="D12" i="3"/>
  <c r="D13" i="3"/>
  <c r="D14" i="3"/>
  <c r="D15" i="3"/>
  <c r="D16" i="3"/>
  <c r="D17" i="3"/>
  <c r="D6" i="3"/>
  <c r="F6" i="4"/>
  <c r="F7" i="4"/>
  <c r="F8" i="4"/>
  <c r="F9" i="4"/>
  <c r="F10" i="4"/>
  <c r="F11" i="4"/>
  <c r="F12" i="4"/>
  <c r="F13" i="4"/>
  <c r="F14" i="4"/>
  <c r="F15" i="4"/>
  <c r="F16" i="4"/>
  <c r="F17" i="4"/>
  <c r="F5" i="4"/>
  <c r="D7" i="4"/>
  <c r="D8" i="4"/>
  <c r="D9" i="4"/>
  <c r="D10" i="4"/>
  <c r="D11" i="4"/>
  <c r="D12" i="4"/>
  <c r="D13" i="4"/>
  <c r="D14" i="4"/>
  <c r="D15" i="4"/>
  <c r="D16" i="4"/>
  <c r="D17" i="4"/>
  <c r="D6" i="4"/>
  <c r="D5" i="4" s="1"/>
  <c r="E5" i="4"/>
  <c r="E6" i="4"/>
  <c r="E6" i="5"/>
  <c r="E7" i="5"/>
  <c r="E8" i="5"/>
  <c r="E9" i="5"/>
  <c r="E10" i="5"/>
  <c r="E11" i="5"/>
  <c r="E12" i="5"/>
  <c r="E13" i="5"/>
  <c r="E14" i="5"/>
  <c r="E15" i="5"/>
  <c r="E16" i="5"/>
  <c r="E17" i="5"/>
  <c r="E5" i="5"/>
  <c r="F6" i="5"/>
  <c r="F7" i="5"/>
  <c r="F8" i="5"/>
  <c r="F9" i="5"/>
  <c r="F10" i="5"/>
  <c r="F11" i="5"/>
  <c r="F12" i="5"/>
  <c r="F13" i="5"/>
  <c r="F14" i="5"/>
  <c r="F15" i="5"/>
  <c r="F16" i="5"/>
  <c r="F17" i="5"/>
  <c r="F5" i="5"/>
  <c r="D17" i="5"/>
  <c r="D7" i="5"/>
  <c r="D8" i="5"/>
  <c r="D9" i="5"/>
  <c r="D10" i="5"/>
  <c r="D11" i="5"/>
  <c r="D12" i="5"/>
  <c r="D13" i="5"/>
  <c r="D14" i="5"/>
  <c r="D15" i="5"/>
  <c r="D16" i="5"/>
  <c r="D6" i="5"/>
  <c r="E5" i="6" l="1"/>
  <c r="D5" i="6"/>
  <c r="F5" i="6" s="1"/>
  <c r="D5" i="5"/>
  <c r="C5" i="5"/>
  <c r="B5" i="5"/>
  <c r="C5" i="4"/>
  <c r="B5" i="4"/>
  <c r="E10" i="4"/>
  <c r="E11" i="4"/>
  <c r="E12" i="4"/>
  <c r="E13" i="4"/>
  <c r="E14" i="4"/>
  <c r="E15" i="4"/>
  <c r="E16" i="4"/>
  <c r="E17" i="4"/>
  <c r="E9" i="4"/>
  <c r="C5" i="2"/>
  <c r="E8" i="4"/>
  <c r="E7" i="4"/>
  <c r="E17" i="3" l="1"/>
  <c r="E16" i="3"/>
  <c r="E15" i="3"/>
  <c r="E14" i="3"/>
  <c r="E13" i="3"/>
  <c r="E12" i="3"/>
  <c r="E11" i="3"/>
  <c r="E10" i="3"/>
  <c r="E9" i="3"/>
  <c r="E8" i="3"/>
  <c r="E7" i="3"/>
  <c r="E6" i="3"/>
  <c r="C5" i="3"/>
  <c r="B5" i="3"/>
  <c r="B5" i="2"/>
  <c r="E17" i="1"/>
  <c r="E16" i="1"/>
  <c r="E15" i="1"/>
  <c r="E14" i="1"/>
  <c r="E13" i="1"/>
  <c r="E12" i="1"/>
  <c r="D5" i="3" l="1"/>
  <c r="E11" i="1"/>
  <c r="E10" i="1"/>
  <c r="E9" i="1"/>
  <c r="E8" i="1"/>
  <c r="E7" i="1"/>
  <c r="C5" i="1"/>
  <c r="B5" i="1"/>
  <c r="D5" i="1" l="1"/>
  <c r="E7" i="2"/>
  <c r="E8" i="2"/>
  <c r="E9" i="2"/>
  <c r="E10" i="2"/>
  <c r="E11" i="2"/>
  <c r="E12" i="2"/>
  <c r="E13" i="2"/>
  <c r="E14" i="2"/>
  <c r="E15" i="2"/>
  <c r="E16" i="2"/>
  <c r="E17" i="2"/>
  <c r="D5" i="2" l="1"/>
</calcChain>
</file>

<file path=xl/sharedStrings.xml><?xml version="1.0" encoding="utf-8"?>
<sst xmlns="http://schemas.openxmlformats.org/spreadsheetml/2006/main" count="164" uniqueCount="31">
  <si>
    <t>Mes</t>
  </si>
  <si>
    <t>Volumen de agua potable no facturado</t>
  </si>
  <si>
    <t>% de agua potable no facturado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</si>
  <si>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</si>
  <si>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</si>
  <si>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</si>
  <si>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</si>
  <si>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</si>
  <si>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</si>
  <si>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</si>
  <si>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</si>
  <si>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</si>
  <si>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</si>
  <si>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</si>
  <si>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</si>
  <si>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</si>
  <si>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Volumen de agua potable producido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</si>
  <si>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t>Volumen de agua potable facturado (m</t>
    </r>
    <r>
      <rPr>
        <b/>
        <vertAlign val="superscript"/>
        <sz val="9"/>
        <color theme="1"/>
        <rFont val="Roboto"/>
      </rPr>
      <t>3</t>
    </r>
    <r>
      <rPr>
        <b/>
        <sz val="9"/>
        <color theme="1"/>
        <rFont val="Roboto"/>
      </rPr>
      <t>)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</si>
  <si>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2021*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</si>
  <si>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2020*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</si>
  <si>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2019*</t>
    </r>
  </si>
  <si>
    <r>
      <t>Nota: m</t>
    </r>
    <r>
      <rPr>
        <vertAlign val="superscript"/>
        <sz val="7"/>
        <color theme="1"/>
        <rFont val="Roboto"/>
      </rPr>
      <t xml:space="preserve">3:  </t>
    </r>
    <r>
      <rPr>
        <sz val="7"/>
        <color theme="1"/>
        <rFont val="Roboto"/>
      </rPr>
      <t xml:space="preserve"> Metro cúbico</t>
    </r>
  </si>
  <si>
    <r>
      <rPr>
        <b/>
        <sz val="9"/>
        <color theme="1"/>
        <rFont val="Roboto"/>
      </rPr>
      <t>Cuadro 3.15</t>
    </r>
    <r>
      <rPr>
        <sz val="9"/>
        <color theme="1"/>
        <rFont val="Roboto"/>
      </rPr>
      <t xml:space="preserve"> REPÚBLICA DOMINICANA:  Volumen de agua potable producida y facturada, saldo no facturado, según mes, 2022*</t>
    </r>
  </si>
  <si>
    <t>Fuente: Corporación de Acueducto y Alcantarillado de Santo Domingo (CAASD)</t>
  </si>
  <si>
    <t>*Cifras sujetas a rectificación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</si>
  <si>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2023*</t>
    </r>
  </si>
  <si>
    <t>% de agua potable  facturado</t>
  </si>
  <si>
    <t>% de agua potable facturado</t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</si>
  <si>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2024*</t>
    </r>
  </si>
  <si>
    <r>
      <rPr>
        <b/>
        <sz val="9"/>
        <color theme="1"/>
        <rFont val="Roboto"/>
      </rPr>
      <t>Cuadro 3.11</t>
    </r>
    <r>
      <rPr>
        <sz val="9"/>
        <color theme="1"/>
        <rFont val="Roboto"/>
      </rPr>
      <t xml:space="preserve"> REPÚBLICA DOMINICANA:  Volumen de agua potable producida y facturada, saldo no facturado, según mes, 2025*</t>
    </r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</si>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</sst>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right"/>
    </xf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3" fontId="1" fillId="2" borderId="0" xfId="0" applyNumberFormat="1" applyFont="1" applyFill="1"/>
    <xf numFmtId="4" fontId="1" fillId="2" borderId="0" xfId="0" applyNumberFormat="1" applyFont="1" applyFill="1"/>
    <xf numFmtId="3" fontId="1" fillId="2" borderId="1" xfId="0" applyNumberFormat="1" applyFont="1" applyFill="1" applyBorder="1"/>
    <xf numFmtId="164" fontId="4" fillId="2" borderId="0" xfId="0" applyNumberFormat="1" applyFont="1" applyFill="1" applyAlignment="1">
      <alignment vertical="center"/>
    </xf>
    <xf numFmtId="164" fontId="1" fillId="2" borderId="0" xfId="0" applyNumberFormat="1" applyFont="1" applyFill="1"/>
    <xf numFmtId="164" fontId="4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0" fillId="2" borderId="0" xfId="0" applyNumberFormat="1" applyFill="1"/>
    <xf numFmtId="164" fontId="0" fillId="2" borderId="0" xfId="0" applyNumberFormat="1" applyFill="1"/>
    <xf numFmtId="165" fontId="1" fillId="2" borderId="0" xfId="0" applyNumberFormat="1" applyFont="1" applyFill="1"/>
    <xf numFmtId="165" fontId="1" fillId="2" borderId="1" xfId="0" applyNumberFormat="1" applyFont="1" applyFill="1" applyBorder="1"/>
    <xf numFmtId="165" fontId="4" fillId="2" borderId="3" xfId="0" applyNumberFormat="1" applyFont="1" applyFill="1" applyBorder="1"/>
    <xf numFmtId="164" fontId="1" fillId="2" borderId="0" xfId="0" applyNumberFormat="1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0</xdr:row>
      <xdr:rowOff>28576</xdr:rowOff>
    </xdr:from>
    <xdr:to>
      <xdr:col>6</xdr:col>
      <xdr:colOff>238126</xdr:colOff>
      <xdr:row>1</xdr:row>
      <xdr:rowOff>95252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8576"/>
          <a:ext cx="438151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19050</xdr:rowOff>
    </xdr:from>
    <xdr:to>
      <xdr:col>5</xdr:col>
      <xdr:colOff>704851</xdr:colOff>
      <xdr:row>1</xdr:row>
      <xdr:rowOff>95251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34AC192-91DB-4B7D-9312-4D59D59A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9050"/>
          <a:ext cx="438151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95250</xdr:rowOff>
    </xdr:from>
    <xdr:to>
      <xdr:col>6</xdr:col>
      <xdr:colOff>219076</xdr:colOff>
      <xdr:row>1</xdr:row>
      <xdr:rowOff>171451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887D4C4-FCBA-4F10-86C5-4962578E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95250"/>
          <a:ext cx="371476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</xdr:colOff>
      <xdr:row>0</xdr:row>
      <xdr:rowOff>146685</xdr:rowOff>
    </xdr:from>
    <xdr:to>
      <xdr:col>6</xdr:col>
      <xdr:colOff>400051</xdr:colOff>
      <xdr:row>2</xdr:row>
      <xdr:rowOff>40006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444A0AB-E0A7-450E-8EDD-742C06A2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115" y="146685"/>
          <a:ext cx="394336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A4F1993-619E-4217-B6B7-60FB4C54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265" y="80010"/>
          <a:ext cx="394336" cy="2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FF4C3432-AFDC-4CB1-AA9F-17EF79EB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170" y="80010"/>
          <a:ext cx="537211" cy="272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443865</xdr:colOff>
      <xdr:row>0</xdr:row>
      <xdr:rowOff>80010</xdr:rowOff>
    </xdr:from>
    <xdr:to>
      <xdr:col>6</xdr:col>
      <xdr:colOff>76201</xdr:colOff>
      <xdr:row>1</xdr:row>
      <xdr:rowOff>163831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FFC23F1E-E3B6-40B2-A031-B78179C7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80010"/>
          <a:ext cx="561976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G12" sqref="G12"/>
    </sheetView>
  </sheetViews>
  <sheetFormatPr baseColWidth="10" defaultColWidth="11.42578125" defaultRowHeight="12" x14ac:dyDescent="0.2"/>
  <cols>
    <col min="1" max="1" width="16.140625" style="5" customWidth="1"/>
    <col min="2" max="5" width="19" style="5" customWidth="1"/>
    <col min="6" max="6" width="14.85546875" style="5" customWidth="1"/>
    <col min="7" max="7" width="13.42578125" style="5" customWidth="1"/>
    <col min="8" max="16384" width="11.42578125" style="5"/>
  </cols>
  <sheetData>
    <row r="1" spans="1:7" x14ac:dyDescent="0.2">
      <c r="A1" s="2"/>
      <c r="B1" s="2"/>
      <c r="C1" s="2"/>
      <c r="D1" s="2"/>
      <c r="E1" s="2"/>
      <c r="F1" s="2"/>
      <c r="G1" s="2"/>
    </row>
    <row r="2" spans="1:7" ht="15" customHeight="1" x14ac:dyDescent="0.2">
      <c r="A2" s="2" t="s">
        <v>20</v>
      </c>
      <c r="B2" s="2"/>
      <c r="C2" s="2"/>
      <c r="D2" s="2"/>
      <c r="E2" s="2"/>
    </row>
    <row r="3" spans="1:7" ht="12" customHeight="1" x14ac:dyDescent="0.2">
      <c r="A3" s="3"/>
      <c r="B3" s="37"/>
      <c r="C3" s="37"/>
      <c r="D3" s="37"/>
      <c r="E3" s="37"/>
      <c r="F3" s="2"/>
      <c r="G3" s="2"/>
    </row>
    <row r="4" spans="1:7" ht="38.25" customHeight="1" x14ac:dyDescent="0.2">
      <c r="A4" s="11" t="s">
        <v>0</v>
      </c>
      <c r="B4" s="12" t="s">
        <v>16</v>
      </c>
      <c r="C4" s="12" t="s">
        <v>17</v>
      </c>
      <c r="D4" s="12" t="s">
        <v>1</v>
      </c>
      <c r="E4" s="12" t="s">
        <v>26</v>
      </c>
      <c r="F4" s="12" t="s">
        <v>2</v>
      </c>
      <c r="G4" s="15"/>
    </row>
    <row r="5" spans="1:7" x14ac:dyDescent="0.2">
      <c r="A5" s="13" t="s">
        <v>3</v>
      </c>
      <c r="B5" s="14">
        <f>SUM(B6:B17)</f>
        <v>518168016</v>
      </c>
      <c r="C5" s="14">
        <f>SUM(C6:C17)</f>
        <v>297729163</v>
      </c>
      <c r="D5" s="14">
        <f>SUM(D6:D17)</f>
        <v>220438853</v>
      </c>
      <c r="E5" s="22">
        <f>C5/B5*100</f>
        <v>57.458035580490176</v>
      </c>
      <c r="F5" s="22">
        <f>D5/B5*100</f>
        <v>42.541964419509831</v>
      </c>
      <c r="G5" s="4"/>
    </row>
    <row r="6" spans="1:7" x14ac:dyDescent="0.2">
      <c r="A6" s="5" t="s">
        <v>4</v>
      </c>
      <c r="B6" s="6">
        <v>48215239</v>
      </c>
      <c r="C6" s="6">
        <v>23432324</v>
      </c>
      <c r="D6" s="6">
        <f>B6-C6</f>
        <v>24782915</v>
      </c>
      <c r="E6" s="23">
        <f>C6/B6*100</f>
        <v>48.599414803274129</v>
      </c>
      <c r="F6" s="33">
        <f t="shared" ref="F6:F17" si="0">D6/B6*100</f>
        <v>51.400585196725878</v>
      </c>
      <c r="G6" s="6"/>
    </row>
    <row r="7" spans="1:7" x14ac:dyDescent="0.2">
      <c r="A7" s="5" t="s">
        <v>5</v>
      </c>
      <c r="B7" s="6">
        <v>40911098</v>
      </c>
      <c r="C7" s="6">
        <v>23677481</v>
      </c>
      <c r="D7" s="6">
        <f t="shared" ref="D7:D17" si="1">B7-C7</f>
        <v>17233617</v>
      </c>
      <c r="E7" s="23">
        <f t="shared" ref="E7:E17" si="2">C7/B7*100</f>
        <v>57.875447390827794</v>
      </c>
      <c r="F7" s="33">
        <f t="shared" si="0"/>
        <v>42.124552609172213</v>
      </c>
      <c r="G7" s="6"/>
    </row>
    <row r="8" spans="1:7" x14ac:dyDescent="0.2">
      <c r="A8" s="5" t="s">
        <v>6</v>
      </c>
      <c r="B8" s="6">
        <v>44531970</v>
      </c>
      <c r="C8" s="6">
        <v>24027170</v>
      </c>
      <c r="D8" s="6">
        <f t="shared" si="1"/>
        <v>20504800</v>
      </c>
      <c r="E8" s="23">
        <f t="shared" si="2"/>
        <v>53.95487781025632</v>
      </c>
      <c r="F8" s="33">
        <f t="shared" si="0"/>
        <v>46.04512218974368</v>
      </c>
      <c r="G8" s="6"/>
    </row>
    <row r="9" spans="1:7" x14ac:dyDescent="0.2">
      <c r="A9" s="5" t="s">
        <v>7</v>
      </c>
      <c r="B9" s="6">
        <v>44553667</v>
      </c>
      <c r="C9" s="6">
        <v>24122459</v>
      </c>
      <c r="D9" s="6">
        <f t="shared" si="1"/>
        <v>20431208</v>
      </c>
      <c r="E9" s="23">
        <f t="shared" si="2"/>
        <v>54.142477206197192</v>
      </c>
      <c r="F9" s="33">
        <f t="shared" si="0"/>
        <v>45.857522793802808</v>
      </c>
      <c r="G9" s="6"/>
    </row>
    <row r="10" spans="1:7" x14ac:dyDescent="0.2">
      <c r="A10" s="5" t="s">
        <v>8</v>
      </c>
      <c r="B10" s="6">
        <v>45269894</v>
      </c>
      <c r="C10" s="6">
        <v>24121524</v>
      </c>
      <c r="D10" s="6">
        <f t="shared" si="1"/>
        <v>21148370</v>
      </c>
      <c r="E10" s="23">
        <f t="shared" si="2"/>
        <v>53.283809323697554</v>
      </c>
      <c r="F10" s="33">
        <f t="shared" si="0"/>
        <v>46.716190676302446</v>
      </c>
      <c r="G10" s="6"/>
    </row>
    <row r="11" spans="1:7" x14ac:dyDescent="0.2">
      <c r="A11" s="5" t="s">
        <v>9</v>
      </c>
      <c r="B11" s="6">
        <v>42755451</v>
      </c>
      <c r="C11" s="6">
        <v>24452591</v>
      </c>
      <c r="D11" s="6">
        <f t="shared" si="1"/>
        <v>18302860</v>
      </c>
      <c r="E11" s="23">
        <f t="shared" si="2"/>
        <v>57.1917508249416</v>
      </c>
      <c r="F11" s="33">
        <f t="shared" si="0"/>
        <v>42.808249175058407</v>
      </c>
      <c r="G11" s="6"/>
    </row>
    <row r="12" spans="1:7" x14ac:dyDescent="0.2">
      <c r="A12" s="5" t="s">
        <v>10</v>
      </c>
      <c r="B12" s="6">
        <v>44510962</v>
      </c>
      <c r="C12" s="6">
        <v>25282119</v>
      </c>
      <c r="D12" s="6">
        <f t="shared" si="1"/>
        <v>19228843</v>
      </c>
      <c r="E12" s="23">
        <f t="shared" si="2"/>
        <v>56.799758675177593</v>
      </c>
      <c r="F12" s="33">
        <f t="shared" si="0"/>
        <v>43.200241324822414</v>
      </c>
      <c r="G12" s="6"/>
    </row>
    <row r="13" spans="1:7" x14ac:dyDescent="0.2">
      <c r="A13" s="5" t="s">
        <v>11</v>
      </c>
      <c r="B13" s="6">
        <v>41942061</v>
      </c>
      <c r="C13" s="6">
        <v>25296786</v>
      </c>
      <c r="D13" s="6">
        <f t="shared" si="1"/>
        <v>16645275</v>
      </c>
      <c r="E13" s="23">
        <f t="shared" si="2"/>
        <v>60.313645531153085</v>
      </c>
      <c r="F13" s="33">
        <f t="shared" si="0"/>
        <v>39.686354468846915</v>
      </c>
      <c r="G13" s="6"/>
    </row>
    <row r="14" spans="1:7" x14ac:dyDescent="0.2">
      <c r="A14" s="5" t="s">
        <v>12</v>
      </c>
      <c r="B14" s="6">
        <v>39558208</v>
      </c>
      <c r="C14" s="6">
        <v>25775515</v>
      </c>
      <c r="D14" s="6">
        <f t="shared" si="1"/>
        <v>13782693</v>
      </c>
      <c r="E14" s="23">
        <f t="shared" si="2"/>
        <v>65.158449543518245</v>
      </c>
      <c r="F14" s="33">
        <f t="shared" si="0"/>
        <v>34.841550456481748</v>
      </c>
      <c r="G14" s="6"/>
    </row>
    <row r="15" spans="1:7" x14ac:dyDescent="0.2">
      <c r="A15" s="5" t="s">
        <v>13</v>
      </c>
      <c r="B15" s="6">
        <v>41768534</v>
      </c>
      <c r="C15" s="6">
        <v>25857888</v>
      </c>
      <c r="D15" s="6">
        <f t="shared" si="1"/>
        <v>15910646</v>
      </c>
      <c r="E15" s="23">
        <f t="shared" si="2"/>
        <v>61.907578561411803</v>
      </c>
      <c r="F15" s="33">
        <f t="shared" si="0"/>
        <v>38.092421438588197</v>
      </c>
      <c r="G15" s="6"/>
    </row>
    <row r="16" spans="1:7" x14ac:dyDescent="0.2">
      <c r="A16" s="5" t="s">
        <v>14</v>
      </c>
      <c r="B16" s="6">
        <v>40695049</v>
      </c>
      <c r="C16" s="6">
        <v>25849720</v>
      </c>
      <c r="D16" s="6">
        <f t="shared" si="1"/>
        <v>14845329</v>
      </c>
      <c r="E16" s="23">
        <f t="shared" si="2"/>
        <v>63.520552586138926</v>
      </c>
      <c r="F16" s="33">
        <f t="shared" si="0"/>
        <v>36.479447413861081</v>
      </c>
      <c r="G16" s="6"/>
    </row>
    <row r="17" spans="1:7" x14ac:dyDescent="0.2">
      <c r="A17" s="8" t="s">
        <v>15</v>
      </c>
      <c r="B17" s="9">
        <v>43455883</v>
      </c>
      <c r="C17" s="9">
        <v>25833586</v>
      </c>
      <c r="D17" s="9">
        <f t="shared" si="1"/>
        <v>17622297</v>
      </c>
      <c r="E17" s="24">
        <f t="shared" si="2"/>
        <v>59.447845070827356</v>
      </c>
      <c r="F17" s="34">
        <f t="shared" si="0"/>
        <v>40.552154929172652</v>
      </c>
      <c r="G17" s="6"/>
    </row>
    <row r="18" spans="1:7" ht="10.5" customHeight="1" x14ac:dyDescent="0.2">
      <c r="A18" s="10" t="s">
        <v>24</v>
      </c>
      <c r="B18" s="6"/>
      <c r="C18" s="6"/>
      <c r="D18" s="6"/>
      <c r="E18" s="7"/>
      <c r="F18" s="6"/>
      <c r="G18" s="6"/>
    </row>
    <row r="19" spans="1:7" ht="10.5" customHeight="1" x14ac:dyDescent="0.2">
      <c r="A19" s="10" t="s">
        <v>21</v>
      </c>
    </row>
    <row r="20" spans="1:7" ht="10.5" customHeight="1" x14ac:dyDescent="0.2">
      <c r="A20" s="10" t="s">
        <v>23</v>
      </c>
    </row>
    <row r="21" spans="1:7" x14ac:dyDescent="0.2">
      <c r="A21" s="10"/>
    </row>
  </sheetData>
  <mergeCells count="1">
    <mergeCell ref="B3:E3"/>
  </mergeCells>
  <pageMargins left="0.7" right="0.7" top="0.75" bottom="0.75" header="0.3" footer="0.3"/>
  <pageSetup orientation="portrait" r:id="rId1"/>
  <ignoredErrors>
    <ignoredError sqref="E7:E1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D12" sqref="D12"/>
    </sheetView>
  </sheetViews>
  <sheetFormatPr baseColWidth="10" defaultColWidth="11.42578125" defaultRowHeight="12" x14ac:dyDescent="0.2"/>
  <cols>
    <col min="1" max="1" width="11.42578125" style="5"/>
    <col min="2" max="5" width="21.5703125" style="5" customWidth="1"/>
    <col min="6" max="6" width="15.140625" style="5" customWidth="1"/>
    <col min="7" max="16384" width="11.42578125" style="5"/>
  </cols>
  <sheetData>
    <row r="1" spans="1:6" x14ac:dyDescent="0.2">
      <c r="A1" s="2"/>
      <c r="B1" s="2"/>
      <c r="C1" s="2"/>
      <c r="D1" s="2"/>
      <c r="E1" s="2"/>
    </row>
    <row r="2" spans="1:6" ht="15" customHeight="1" x14ac:dyDescent="0.2">
      <c r="A2" s="2" t="s">
        <v>19</v>
      </c>
      <c r="B2" s="2"/>
      <c r="C2" s="2"/>
      <c r="D2" s="2"/>
      <c r="E2" s="2"/>
    </row>
    <row r="3" spans="1:6" x14ac:dyDescent="0.2">
      <c r="A3" s="3"/>
      <c r="B3" s="37"/>
      <c r="C3" s="37"/>
      <c r="D3" s="37"/>
      <c r="E3" s="37"/>
    </row>
    <row r="4" spans="1:6" ht="26.25" x14ac:dyDescent="0.2">
      <c r="A4" s="11" t="s">
        <v>0</v>
      </c>
      <c r="B4" s="12" t="s">
        <v>16</v>
      </c>
      <c r="C4" s="12" t="s">
        <v>17</v>
      </c>
      <c r="D4" s="12" t="s">
        <v>1</v>
      </c>
      <c r="E4" s="12" t="s">
        <v>27</v>
      </c>
      <c r="F4" s="12" t="s">
        <v>2</v>
      </c>
    </row>
    <row r="5" spans="1:6" ht="14.25" customHeight="1" x14ac:dyDescent="0.2">
      <c r="A5" s="13" t="s">
        <v>3</v>
      </c>
      <c r="B5" s="14">
        <f>SUM(B6:B17)</f>
        <v>523067997</v>
      </c>
      <c r="C5" s="16">
        <f>SUM(C6:C17)</f>
        <v>307838284</v>
      </c>
      <c r="D5" s="16">
        <f>SUM(D6:D17)</f>
        <v>215229713</v>
      </c>
      <c r="E5" s="20">
        <f>C5/B5*100</f>
        <v>58.85244093799912</v>
      </c>
      <c r="F5" s="32">
        <f>D5/B5*100</f>
        <v>41.14755906200088</v>
      </c>
    </row>
    <row r="6" spans="1:6" ht="14.25" customHeight="1" x14ac:dyDescent="0.2">
      <c r="A6" s="5" t="s">
        <v>4</v>
      </c>
      <c r="B6" s="6">
        <v>42881174</v>
      </c>
      <c r="C6" s="17">
        <v>26153625</v>
      </c>
      <c r="D6" s="17">
        <f>B6-C6</f>
        <v>16727549</v>
      </c>
      <c r="E6" s="21">
        <f>C6/B6*100</f>
        <v>60.990925761500833</v>
      </c>
      <c r="F6" s="30">
        <f t="shared" ref="F6:F17" si="0">D6/B6*100</f>
        <v>39.00907423849916</v>
      </c>
    </row>
    <row r="7" spans="1:6" ht="14.25" customHeight="1" x14ac:dyDescent="0.2">
      <c r="A7" s="5" t="s">
        <v>5</v>
      </c>
      <c r="B7" s="6">
        <v>39744053</v>
      </c>
      <c r="C7" s="17">
        <v>26188789</v>
      </c>
      <c r="D7" s="17">
        <f t="shared" ref="D7:D17" si="1">B7-C7</f>
        <v>13555264</v>
      </c>
      <c r="E7" s="21">
        <f t="shared" ref="E7:E17" si="2">C7/B7*100</f>
        <v>65.893604258227015</v>
      </c>
      <c r="F7" s="30">
        <f t="shared" si="0"/>
        <v>34.106395741772985</v>
      </c>
    </row>
    <row r="8" spans="1:6" ht="14.25" customHeight="1" x14ac:dyDescent="0.2">
      <c r="A8" s="5" t="s">
        <v>6</v>
      </c>
      <c r="B8" s="6">
        <v>43519553</v>
      </c>
      <c r="C8" s="17">
        <v>26034179</v>
      </c>
      <c r="D8" s="17">
        <f t="shared" si="1"/>
        <v>17485374</v>
      </c>
      <c r="E8" s="21">
        <f t="shared" si="2"/>
        <v>59.821797802013265</v>
      </c>
      <c r="F8" s="30">
        <f t="shared" si="0"/>
        <v>40.178202197986728</v>
      </c>
    </row>
    <row r="9" spans="1:6" ht="14.25" customHeight="1" x14ac:dyDescent="0.2">
      <c r="A9" s="5" t="s">
        <v>7</v>
      </c>
      <c r="B9" s="6">
        <v>41438610</v>
      </c>
      <c r="C9" s="17">
        <v>26157426</v>
      </c>
      <c r="D9" s="17">
        <f t="shared" si="1"/>
        <v>15281184</v>
      </c>
      <c r="E9" s="21">
        <f t="shared" si="2"/>
        <v>63.123319049553061</v>
      </c>
      <c r="F9" s="30">
        <f t="shared" si="0"/>
        <v>36.876680950446939</v>
      </c>
    </row>
    <row r="10" spans="1:6" ht="14.25" customHeight="1" x14ac:dyDescent="0.2">
      <c r="A10" s="5" t="s">
        <v>8</v>
      </c>
      <c r="B10" s="6">
        <v>41125773</v>
      </c>
      <c r="C10" s="17">
        <v>26093897</v>
      </c>
      <c r="D10" s="17">
        <f t="shared" si="1"/>
        <v>15031876</v>
      </c>
      <c r="E10" s="21">
        <f t="shared" si="2"/>
        <v>63.449012861107803</v>
      </c>
      <c r="F10" s="30">
        <f t="shared" si="0"/>
        <v>36.550987138892197</v>
      </c>
    </row>
    <row r="11" spans="1:6" ht="14.25" customHeight="1" x14ac:dyDescent="0.2">
      <c r="A11" s="5" t="s">
        <v>9</v>
      </c>
      <c r="B11" s="6">
        <v>39175137</v>
      </c>
      <c r="C11" s="17">
        <v>26324580</v>
      </c>
      <c r="D11" s="17">
        <f t="shared" si="1"/>
        <v>12850557</v>
      </c>
      <c r="E11" s="21">
        <f t="shared" si="2"/>
        <v>67.197161301567363</v>
      </c>
      <c r="F11" s="30">
        <f t="shared" si="0"/>
        <v>32.80283869843263</v>
      </c>
    </row>
    <row r="12" spans="1:6" ht="14.25" customHeight="1" x14ac:dyDescent="0.2">
      <c r="A12" s="5" t="s">
        <v>10</v>
      </c>
      <c r="B12" s="6">
        <v>42023148</v>
      </c>
      <c r="C12" s="17">
        <v>26182984</v>
      </c>
      <c r="D12" s="17">
        <f t="shared" si="1"/>
        <v>15840164</v>
      </c>
      <c r="E12" s="21">
        <f t="shared" si="2"/>
        <v>62.306098534074607</v>
      </c>
      <c r="F12" s="30">
        <f t="shared" si="0"/>
        <v>37.6939014659254</v>
      </c>
    </row>
    <row r="13" spans="1:6" ht="14.25" customHeight="1" x14ac:dyDescent="0.2">
      <c r="A13" s="5" t="s">
        <v>11</v>
      </c>
      <c r="B13" s="6">
        <v>46612826</v>
      </c>
      <c r="C13" s="17">
        <v>24764054</v>
      </c>
      <c r="D13" s="17">
        <f t="shared" si="1"/>
        <v>21848772</v>
      </c>
      <c r="E13" s="21">
        <f t="shared" si="2"/>
        <v>53.127124281201056</v>
      </c>
      <c r="F13" s="30">
        <f t="shared" si="0"/>
        <v>46.872875718798937</v>
      </c>
    </row>
    <row r="14" spans="1:6" ht="14.25" customHeight="1" x14ac:dyDescent="0.2">
      <c r="A14" s="5" t="s">
        <v>12</v>
      </c>
      <c r="B14" s="6">
        <v>46695064</v>
      </c>
      <c r="C14" s="17">
        <v>24758904</v>
      </c>
      <c r="D14" s="17">
        <f t="shared" si="1"/>
        <v>21936160</v>
      </c>
      <c r="E14" s="21">
        <f t="shared" si="2"/>
        <v>53.02252931915887</v>
      </c>
      <c r="F14" s="30">
        <f t="shared" si="0"/>
        <v>46.97747068084113</v>
      </c>
    </row>
    <row r="15" spans="1:6" ht="14.25" customHeight="1" x14ac:dyDescent="0.2">
      <c r="A15" s="5" t="s">
        <v>13</v>
      </c>
      <c r="B15" s="6">
        <v>47664280</v>
      </c>
      <c r="C15" s="17">
        <v>25096292</v>
      </c>
      <c r="D15" s="17">
        <f t="shared" si="1"/>
        <v>22567988</v>
      </c>
      <c r="E15" s="21">
        <f t="shared" si="2"/>
        <v>52.652199928332081</v>
      </c>
      <c r="F15" s="30">
        <f t="shared" si="0"/>
        <v>47.347800071667919</v>
      </c>
    </row>
    <row r="16" spans="1:6" ht="14.25" customHeight="1" x14ac:dyDescent="0.2">
      <c r="A16" s="5" t="s">
        <v>14</v>
      </c>
      <c r="B16" s="6">
        <v>45744856</v>
      </c>
      <c r="C16" s="17">
        <v>24862148</v>
      </c>
      <c r="D16" s="17">
        <f t="shared" si="1"/>
        <v>20882708</v>
      </c>
      <c r="E16" s="21">
        <f t="shared" si="2"/>
        <v>54.349603811191358</v>
      </c>
      <c r="F16" s="30">
        <f t="shared" si="0"/>
        <v>45.650396188808642</v>
      </c>
    </row>
    <row r="17" spans="1:6" ht="14.25" customHeight="1" x14ac:dyDescent="0.2">
      <c r="A17" s="8" t="s">
        <v>15</v>
      </c>
      <c r="B17" s="9">
        <v>46443523</v>
      </c>
      <c r="C17" s="19">
        <v>25221406</v>
      </c>
      <c r="D17" s="19">
        <f t="shared" si="1"/>
        <v>21222117</v>
      </c>
      <c r="E17" s="25">
        <f t="shared" si="2"/>
        <v>54.305540085751034</v>
      </c>
      <c r="F17" s="31">
        <f t="shared" si="0"/>
        <v>45.694459914248966</v>
      </c>
    </row>
    <row r="18" spans="1:6" ht="10.5" customHeight="1" x14ac:dyDescent="0.2">
      <c r="A18" s="10" t="s">
        <v>24</v>
      </c>
      <c r="B18" s="6"/>
      <c r="C18" s="6"/>
      <c r="D18" s="6"/>
      <c r="E18" s="7"/>
    </row>
    <row r="19" spans="1:6" ht="10.5" customHeight="1" x14ac:dyDescent="0.2">
      <c r="A19" s="10" t="s">
        <v>21</v>
      </c>
    </row>
    <row r="20" spans="1:6" ht="10.5" customHeight="1" x14ac:dyDescent="0.2">
      <c r="A20" s="10" t="s">
        <v>23</v>
      </c>
    </row>
  </sheetData>
  <mergeCells count="1">
    <mergeCell ref="B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E7" sqref="E7:F7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16384" width="11.4257812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 t="s">
        <v>18</v>
      </c>
      <c r="B2" s="2"/>
      <c r="C2" s="2"/>
      <c r="D2" s="2"/>
      <c r="E2" s="2"/>
    </row>
    <row r="3" spans="1:6" ht="9" customHeight="1" x14ac:dyDescent="0.25">
      <c r="A3" s="3"/>
      <c r="B3" s="37"/>
      <c r="C3" s="37"/>
      <c r="D3" s="37"/>
      <c r="E3" s="37"/>
    </row>
    <row r="4" spans="1:6" ht="36" x14ac:dyDescent="0.25">
      <c r="A4" s="11" t="s">
        <v>0</v>
      </c>
      <c r="B4" s="12" t="s">
        <v>16</v>
      </c>
      <c r="C4" s="12" t="s">
        <v>17</v>
      </c>
      <c r="D4" s="12" t="s">
        <v>1</v>
      </c>
      <c r="E4" s="12" t="s">
        <v>27</v>
      </c>
      <c r="F4" s="12" t="s">
        <v>2</v>
      </c>
    </row>
    <row r="5" spans="1:6" x14ac:dyDescent="0.25">
      <c r="A5" s="13" t="s">
        <v>3</v>
      </c>
      <c r="B5" s="16">
        <f>SUM(B6:B17)</f>
        <v>573279348</v>
      </c>
      <c r="C5" s="16">
        <f>SUM(C6:C17)</f>
        <v>304005091</v>
      </c>
      <c r="D5" s="16">
        <f>SUM(D6:D17)</f>
        <v>269274257</v>
      </c>
      <c r="E5" s="20">
        <f>C5/B5*100</f>
        <v>53.029137027276974</v>
      </c>
      <c r="F5" s="36">
        <f>D5/B5*100</f>
        <v>46.970862972723033</v>
      </c>
    </row>
    <row r="6" spans="1:6" x14ac:dyDescent="0.25">
      <c r="A6" s="5" t="s">
        <v>4</v>
      </c>
      <c r="B6" s="17">
        <v>48354723</v>
      </c>
      <c r="C6" s="17">
        <v>25121055</v>
      </c>
      <c r="D6" s="17">
        <f>B6-C6</f>
        <v>23233668</v>
      </c>
      <c r="E6" s="21">
        <f>C6/B6*100</f>
        <v>51.95160563736453</v>
      </c>
      <c r="F6" s="30">
        <f t="shared" ref="F6:F17" si="0">D6/B6*100</f>
        <v>48.048394362635477</v>
      </c>
    </row>
    <row r="7" spans="1:6" x14ac:dyDescent="0.25">
      <c r="A7" s="5" t="s">
        <v>5</v>
      </c>
      <c r="B7" s="17">
        <v>42746742</v>
      </c>
      <c r="C7" s="17">
        <v>25257736</v>
      </c>
      <c r="D7" s="17">
        <f t="shared" ref="D7:D17" si="1">B7-C7</f>
        <v>17489006</v>
      </c>
      <c r="E7" s="21">
        <f t="shared" ref="E7:E17" si="2">C7/B7*100</f>
        <v>59.086926437575059</v>
      </c>
      <c r="F7" s="30">
        <f t="shared" si="0"/>
        <v>40.913073562424948</v>
      </c>
    </row>
    <row r="8" spans="1:6" x14ac:dyDescent="0.25">
      <c r="A8" s="5" t="s">
        <v>6</v>
      </c>
      <c r="B8" s="17">
        <v>46588848</v>
      </c>
      <c r="C8" s="17">
        <v>25285996</v>
      </c>
      <c r="D8" s="17">
        <f t="shared" si="1"/>
        <v>21302852</v>
      </c>
      <c r="E8" s="21">
        <f t="shared" si="2"/>
        <v>54.274782669019849</v>
      </c>
      <c r="F8" s="30">
        <f t="shared" si="0"/>
        <v>45.725217330980151</v>
      </c>
    </row>
    <row r="9" spans="1:6" x14ac:dyDescent="0.25">
      <c r="A9" s="5" t="s">
        <v>7</v>
      </c>
      <c r="B9" s="17">
        <v>44156258</v>
      </c>
      <c r="C9" s="17">
        <v>25288140</v>
      </c>
      <c r="D9" s="17">
        <f t="shared" si="1"/>
        <v>18868118</v>
      </c>
      <c r="E9" s="21">
        <f t="shared" si="2"/>
        <v>57.269662660273433</v>
      </c>
      <c r="F9" s="30">
        <f t="shared" si="0"/>
        <v>42.730337339726567</v>
      </c>
    </row>
    <row r="10" spans="1:6" x14ac:dyDescent="0.25">
      <c r="A10" s="5" t="s">
        <v>8</v>
      </c>
      <c r="B10" s="17">
        <v>48569966</v>
      </c>
      <c r="C10" s="17">
        <v>25303131</v>
      </c>
      <c r="D10" s="17">
        <f t="shared" si="1"/>
        <v>23266835</v>
      </c>
      <c r="E10" s="21">
        <f t="shared" si="2"/>
        <v>52.096250180615733</v>
      </c>
      <c r="F10" s="30">
        <f t="shared" si="0"/>
        <v>47.903749819384267</v>
      </c>
    </row>
    <row r="11" spans="1:6" x14ac:dyDescent="0.25">
      <c r="A11" s="5" t="s">
        <v>9</v>
      </c>
      <c r="B11" s="17">
        <v>46752447</v>
      </c>
      <c r="C11" s="17">
        <v>25321499</v>
      </c>
      <c r="D11" s="17">
        <f t="shared" si="1"/>
        <v>21430948</v>
      </c>
      <c r="E11" s="21">
        <f t="shared" si="2"/>
        <v>54.160799326717587</v>
      </c>
      <c r="F11" s="30">
        <f t="shared" si="0"/>
        <v>45.839200673282406</v>
      </c>
    </row>
    <row r="12" spans="1:6" x14ac:dyDescent="0.25">
      <c r="A12" s="5" t="s">
        <v>10</v>
      </c>
      <c r="B12" s="17">
        <v>49228689</v>
      </c>
      <c r="C12" s="17">
        <v>25317425</v>
      </c>
      <c r="D12" s="17">
        <f t="shared" si="1"/>
        <v>23911264</v>
      </c>
      <c r="E12" s="21">
        <f t="shared" si="2"/>
        <v>51.428192613457568</v>
      </c>
      <c r="F12" s="30">
        <f t="shared" si="0"/>
        <v>48.571807386542424</v>
      </c>
    </row>
    <row r="13" spans="1:6" x14ac:dyDescent="0.25">
      <c r="A13" s="5" t="s">
        <v>11</v>
      </c>
      <c r="B13" s="17">
        <v>49494424</v>
      </c>
      <c r="C13" s="17">
        <v>25376380</v>
      </c>
      <c r="D13" s="17">
        <f t="shared" si="1"/>
        <v>24118044</v>
      </c>
      <c r="E13" s="21">
        <f t="shared" si="2"/>
        <v>51.271189659667527</v>
      </c>
      <c r="F13" s="30">
        <f t="shared" si="0"/>
        <v>48.72881034033248</v>
      </c>
    </row>
    <row r="14" spans="1:6" x14ac:dyDescent="0.25">
      <c r="A14" s="5" t="s">
        <v>12</v>
      </c>
      <c r="B14" s="17">
        <v>49006614</v>
      </c>
      <c r="C14" s="17">
        <v>25394358</v>
      </c>
      <c r="D14" s="17">
        <f t="shared" si="1"/>
        <v>23612256</v>
      </c>
      <c r="E14" s="21">
        <f t="shared" si="2"/>
        <v>51.818226005167389</v>
      </c>
      <c r="F14" s="30">
        <f t="shared" si="0"/>
        <v>48.181773994832618</v>
      </c>
    </row>
    <row r="15" spans="1:6" x14ac:dyDescent="0.25">
      <c r="A15" s="5" t="s">
        <v>13</v>
      </c>
      <c r="B15" s="17">
        <v>50134951</v>
      </c>
      <c r="C15" s="17">
        <v>25441729</v>
      </c>
      <c r="D15" s="17">
        <f t="shared" si="1"/>
        <v>24693222</v>
      </c>
      <c r="E15" s="21">
        <f t="shared" si="2"/>
        <v>50.7464922026153</v>
      </c>
      <c r="F15" s="30">
        <f t="shared" si="0"/>
        <v>49.253507797384707</v>
      </c>
    </row>
    <row r="16" spans="1:6" x14ac:dyDescent="0.25">
      <c r="A16" s="5" t="s">
        <v>14</v>
      </c>
      <c r="B16" s="17">
        <v>48256481</v>
      </c>
      <c r="C16" s="17">
        <v>25445826</v>
      </c>
      <c r="D16" s="17">
        <f t="shared" si="1"/>
        <v>22810655</v>
      </c>
      <c r="E16" s="21">
        <f t="shared" si="2"/>
        <v>52.730380402168151</v>
      </c>
      <c r="F16" s="30">
        <f t="shared" si="0"/>
        <v>47.269619597831841</v>
      </c>
    </row>
    <row r="17" spans="1:6" x14ac:dyDescent="0.25">
      <c r="A17" s="8" t="s">
        <v>15</v>
      </c>
      <c r="B17" s="19">
        <v>49989205</v>
      </c>
      <c r="C17" s="19">
        <v>25451816</v>
      </c>
      <c r="D17" s="19">
        <f t="shared" si="1"/>
        <v>24537389</v>
      </c>
      <c r="E17" s="25">
        <f t="shared" si="2"/>
        <v>50.91462446742252</v>
      </c>
      <c r="F17" s="31">
        <f t="shared" si="0"/>
        <v>49.085375532577487</v>
      </c>
    </row>
    <row r="18" spans="1:6" ht="10.5" customHeight="1" x14ac:dyDescent="0.25">
      <c r="A18" s="10" t="s">
        <v>24</v>
      </c>
      <c r="B18" s="6"/>
      <c r="C18" s="6"/>
      <c r="D18" s="6"/>
      <c r="E18" s="7"/>
    </row>
    <row r="19" spans="1:6" ht="10.5" customHeight="1" x14ac:dyDescent="0.25">
      <c r="A19" s="10" t="s">
        <v>21</v>
      </c>
      <c r="B19" s="5"/>
      <c r="C19" s="5"/>
      <c r="D19" s="5"/>
      <c r="E19" s="5"/>
    </row>
    <row r="20" spans="1:6" ht="10.5" customHeight="1" x14ac:dyDescent="0.25">
      <c r="A20" s="10" t="s">
        <v>23</v>
      </c>
      <c r="B20" s="5"/>
      <c r="C20" s="5"/>
      <c r="D20" s="5"/>
      <c r="E20" s="5"/>
    </row>
  </sheetData>
  <mergeCells count="1">
    <mergeCell ref="B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E6" sqref="E6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5.7109375" style="1" customWidth="1"/>
    <col min="7" max="16384" width="11.42578125" style="1"/>
  </cols>
  <sheetData>
    <row r="1" spans="1:6" x14ac:dyDescent="0.25">
      <c r="A1" s="2"/>
      <c r="B1" s="2"/>
      <c r="C1" s="2"/>
      <c r="D1" s="2"/>
      <c r="E1" s="2"/>
    </row>
    <row r="2" spans="1:6" x14ac:dyDescent="0.25">
      <c r="A2" s="2" t="s">
        <v>22</v>
      </c>
      <c r="B2" s="2"/>
      <c r="C2" s="2"/>
      <c r="D2" s="2"/>
      <c r="E2" s="2"/>
    </row>
    <row r="3" spans="1:6" ht="9" customHeight="1" x14ac:dyDescent="0.25">
      <c r="A3" s="3"/>
      <c r="B3" s="26"/>
      <c r="C3" s="26"/>
      <c r="D3" s="26"/>
      <c r="E3" s="27"/>
    </row>
    <row r="4" spans="1:6" ht="26.25" x14ac:dyDescent="0.25">
      <c r="A4" s="11" t="s">
        <v>0</v>
      </c>
      <c r="B4" s="12" t="s">
        <v>16</v>
      </c>
      <c r="C4" s="12" t="s">
        <v>17</v>
      </c>
      <c r="D4" s="12" t="s">
        <v>1</v>
      </c>
      <c r="E4" s="12" t="s">
        <v>26</v>
      </c>
      <c r="F4" s="12" t="s">
        <v>2</v>
      </c>
    </row>
    <row r="5" spans="1:6" x14ac:dyDescent="0.25">
      <c r="A5" s="13" t="s">
        <v>3</v>
      </c>
      <c r="B5" s="14">
        <f>SUM(B6:B17)</f>
        <v>589955534</v>
      </c>
      <c r="C5" s="14">
        <f>SUM(C6:C17)</f>
        <v>277782615</v>
      </c>
      <c r="D5" s="14">
        <f>SUM(D6:D17)</f>
        <v>312172919</v>
      </c>
      <c r="E5" s="35">
        <f>C5/B5*100</f>
        <v>47.085347791652374</v>
      </c>
      <c r="F5" s="32">
        <f>D5/B5*100</f>
        <v>52.914652208347626</v>
      </c>
    </row>
    <row r="6" spans="1:6" x14ac:dyDescent="0.25">
      <c r="A6" s="5" t="s">
        <v>4</v>
      </c>
      <c r="B6" s="6">
        <v>48871822</v>
      </c>
      <c r="C6" s="6">
        <v>25451816</v>
      </c>
      <c r="D6" s="6">
        <f>B6-C6</f>
        <v>23420006</v>
      </c>
      <c r="E6" s="23">
        <f>C6/B6*100</f>
        <v>52.078713169318711</v>
      </c>
      <c r="F6" s="30">
        <f t="shared" ref="F6:F17" si="0">D6/B6*100</f>
        <v>47.921286830681289</v>
      </c>
    </row>
    <row r="7" spans="1:6" x14ac:dyDescent="0.25">
      <c r="A7" s="5" t="s">
        <v>5</v>
      </c>
      <c r="B7" s="6">
        <v>44367720</v>
      </c>
      <c r="C7" s="6">
        <v>25463160</v>
      </c>
      <c r="D7" s="6">
        <f t="shared" ref="D7:D17" si="1">B7-C7</f>
        <v>18904560</v>
      </c>
      <c r="E7" s="23">
        <f t="shared" ref="E7:E8" si="2">C7/B7*100</f>
        <v>57.391184401632536</v>
      </c>
      <c r="F7" s="30">
        <f t="shared" si="0"/>
        <v>42.608815598367464</v>
      </c>
    </row>
    <row r="8" spans="1:6" x14ac:dyDescent="0.25">
      <c r="A8" s="5" t="s">
        <v>6</v>
      </c>
      <c r="B8" s="6">
        <v>50151496</v>
      </c>
      <c r="C8" s="6">
        <v>25456292</v>
      </c>
      <c r="D8" s="6">
        <f t="shared" si="1"/>
        <v>24695204</v>
      </c>
      <c r="E8" s="23">
        <f t="shared" si="2"/>
        <v>50.758788930244471</v>
      </c>
      <c r="F8" s="30">
        <f t="shared" si="0"/>
        <v>49.241211069755522</v>
      </c>
    </row>
    <row r="9" spans="1:6" x14ac:dyDescent="0.25">
      <c r="A9" s="5" t="s">
        <v>7</v>
      </c>
      <c r="B9" s="6">
        <v>47952693</v>
      </c>
      <c r="C9" s="6">
        <v>25485083</v>
      </c>
      <c r="D9" s="6">
        <f t="shared" si="1"/>
        <v>22467610</v>
      </c>
      <c r="E9" s="23">
        <f>C9/B9*100</f>
        <v>53.14630191885157</v>
      </c>
      <c r="F9" s="30">
        <f t="shared" si="0"/>
        <v>46.853698081148437</v>
      </c>
    </row>
    <row r="10" spans="1:6" x14ac:dyDescent="0.25">
      <c r="A10" s="5" t="s">
        <v>8</v>
      </c>
      <c r="B10" s="6">
        <v>49681708</v>
      </c>
      <c r="C10" s="6">
        <v>21197939</v>
      </c>
      <c r="D10" s="6">
        <f t="shared" si="1"/>
        <v>28483769</v>
      </c>
      <c r="E10" s="23">
        <f t="shared" ref="E10:E17" si="3">C10/B10*100</f>
        <v>42.667492430010661</v>
      </c>
      <c r="F10" s="30">
        <f t="shared" si="0"/>
        <v>57.332507569989346</v>
      </c>
    </row>
    <row r="11" spans="1:6" x14ac:dyDescent="0.25">
      <c r="A11" s="5" t="s">
        <v>9</v>
      </c>
      <c r="B11" s="6">
        <v>48403083</v>
      </c>
      <c r="C11" s="6">
        <v>21538342</v>
      </c>
      <c r="D11" s="6">
        <f t="shared" si="1"/>
        <v>26864741</v>
      </c>
      <c r="E11" s="23">
        <f t="shared" si="3"/>
        <v>44.497872170663179</v>
      </c>
      <c r="F11" s="30">
        <f t="shared" si="0"/>
        <v>55.502127829336821</v>
      </c>
    </row>
    <row r="12" spans="1:6" x14ac:dyDescent="0.25">
      <c r="A12" s="5" t="s">
        <v>10</v>
      </c>
      <c r="B12" s="6">
        <v>49966405</v>
      </c>
      <c r="C12" s="6">
        <v>21719813</v>
      </c>
      <c r="D12" s="6">
        <f t="shared" si="1"/>
        <v>28246592</v>
      </c>
      <c r="E12" s="23">
        <f t="shared" si="3"/>
        <v>43.468832708696972</v>
      </c>
      <c r="F12" s="30">
        <f t="shared" si="0"/>
        <v>56.531167291303028</v>
      </c>
    </row>
    <row r="13" spans="1:6" x14ac:dyDescent="0.25">
      <c r="A13" s="5" t="s">
        <v>11</v>
      </c>
      <c r="B13" s="6">
        <v>50416451</v>
      </c>
      <c r="C13" s="6">
        <v>21800190</v>
      </c>
      <c r="D13" s="6">
        <f t="shared" si="1"/>
        <v>28616261</v>
      </c>
      <c r="E13" s="23">
        <f t="shared" si="3"/>
        <v>43.240231249121443</v>
      </c>
      <c r="F13" s="30">
        <f t="shared" si="0"/>
        <v>56.759768750878557</v>
      </c>
    </row>
    <row r="14" spans="1:6" x14ac:dyDescent="0.25">
      <c r="A14" s="5" t="s">
        <v>12</v>
      </c>
      <c r="B14" s="6">
        <v>48509023</v>
      </c>
      <c r="C14" s="6">
        <v>22087302</v>
      </c>
      <c r="D14" s="6">
        <f t="shared" si="1"/>
        <v>26421721</v>
      </c>
      <c r="E14" s="23">
        <f t="shared" si="3"/>
        <v>45.532357969773997</v>
      </c>
      <c r="F14" s="30">
        <f t="shared" si="0"/>
        <v>54.467642030226003</v>
      </c>
    </row>
    <row r="15" spans="1:6" x14ac:dyDescent="0.25">
      <c r="A15" s="5" t="s">
        <v>13</v>
      </c>
      <c r="B15" s="6">
        <v>50602436</v>
      </c>
      <c r="C15" s="6">
        <v>22436249</v>
      </c>
      <c r="D15" s="6">
        <f t="shared" si="1"/>
        <v>28166187</v>
      </c>
      <c r="E15" s="23">
        <f t="shared" si="3"/>
        <v>44.338278497106344</v>
      </c>
      <c r="F15" s="30">
        <f t="shared" si="0"/>
        <v>55.661721502893656</v>
      </c>
    </row>
    <row r="16" spans="1:6" x14ac:dyDescent="0.25">
      <c r="A16" s="5" t="s">
        <v>14</v>
      </c>
      <c r="B16" s="6">
        <v>49021379</v>
      </c>
      <c r="C16" s="6">
        <v>22521654</v>
      </c>
      <c r="D16" s="6">
        <f t="shared" si="1"/>
        <v>26499725</v>
      </c>
      <c r="E16" s="23">
        <f t="shared" si="3"/>
        <v>45.942514183454527</v>
      </c>
      <c r="F16" s="30">
        <f t="shared" si="0"/>
        <v>54.057485816545473</v>
      </c>
    </row>
    <row r="17" spans="1:6" x14ac:dyDescent="0.25">
      <c r="A17" s="8" t="s">
        <v>15</v>
      </c>
      <c r="B17" s="9">
        <v>52011318</v>
      </c>
      <c r="C17" s="9">
        <v>22624775</v>
      </c>
      <c r="D17" s="9">
        <f t="shared" si="1"/>
        <v>29386543</v>
      </c>
      <c r="E17" s="24">
        <f t="shared" si="3"/>
        <v>43.499714812072249</v>
      </c>
      <c r="F17" s="31">
        <f t="shared" si="0"/>
        <v>56.500285187927744</v>
      </c>
    </row>
    <row r="18" spans="1:6" ht="10.5" customHeight="1" x14ac:dyDescent="0.25">
      <c r="A18" s="10" t="s">
        <v>24</v>
      </c>
      <c r="B18" s="17"/>
      <c r="C18" s="17"/>
      <c r="D18" s="17"/>
      <c r="E18" s="18"/>
    </row>
    <row r="19" spans="1:6" ht="10.5" customHeight="1" x14ac:dyDescent="0.25">
      <c r="A19" s="10" t="s">
        <v>21</v>
      </c>
      <c r="B19" s="5"/>
      <c r="C19" s="5"/>
      <c r="D19" s="5"/>
      <c r="E19" s="5"/>
    </row>
    <row r="20" spans="1:6" ht="10.5" customHeight="1" x14ac:dyDescent="0.25">
      <c r="A20" s="10" t="s">
        <v>23</v>
      </c>
      <c r="B20" s="5"/>
      <c r="C20" s="5"/>
      <c r="D20" s="5"/>
      <c r="E20" s="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79B2-7AB9-4DD9-8E28-90CBEEC8BCC7}">
  <dimension ref="A1:G46"/>
  <sheetViews>
    <sheetView workbookViewId="0">
      <selection activeCell="D32" sqref="D32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25</v>
      </c>
      <c r="B2" s="2"/>
      <c r="C2" s="2"/>
      <c r="D2" s="2"/>
      <c r="E2" s="2"/>
    </row>
    <row r="3" spans="1:7" ht="9" customHeight="1" x14ac:dyDescent="0.25">
      <c r="A3" s="3"/>
      <c r="B3" s="26"/>
      <c r="C3" s="26"/>
      <c r="D3" s="26"/>
      <c r="E3" s="27"/>
    </row>
    <row r="4" spans="1:7" ht="36" x14ac:dyDescent="0.25">
      <c r="A4" s="11" t="s">
        <v>0</v>
      </c>
      <c r="B4" s="12" t="s">
        <v>16</v>
      </c>
      <c r="C4" s="12" t="s">
        <v>17</v>
      </c>
      <c r="D4" s="12" t="s">
        <v>1</v>
      </c>
      <c r="E4" s="12" t="s">
        <v>26</v>
      </c>
      <c r="F4" s="12" t="s">
        <v>2</v>
      </c>
    </row>
    <row r="5" spans="1:7" x14ac:dyDescent="0.25">
      <c r="A5" s="13" t="s">
        <v>3</v>
      </c>
      <c r="B5" s="14">
        <f>SUM(B6:B17)</f>
        <v>545774741</v>
      </c>
      <c r="C5" s="14">
        <f>SUM(C6:C17)</f>
        <v>326368044</v>
      </c>
      <c r="D5" s="14">
        <f>SUM(D6:D17)</f>
        <v>219406697</v>
      </c>
      <c r="E5" s="22">
        <f>C5/B5*100</f>
        <v>59.799037859833824</v>
      </c>
      <c r="F5" s="32">
        <f>D5/B5*100</f>
        <v>40.200962140166176</v>
      </c>
      <c r="G5" s="29"/>
    </row>
    <row r="6" spans="1:7" x14ac:dyDescent="0.25">
      <c r="A6" s="5" t="s">
        <v>4</v>
      </c>
      <c r="B6" s="6">
        <v>50551973</v>
      </c>
      <c r="C6" s="6">
        <v>26812730</v>
      </c>
      <c r="D6" s="6">
        <f>B6-C6</f>
        <v>23739243</v>
      </c>
      <c r="E6" s="33">
        <f t="shared" ref="E6:E17" si="0">C6/B6*100</f>
        <v>53.039927838227008</v>
      </c>
      <c r="F6" s="30">
        <f t="shared" ref="F6:F17" si="1">D6/B6*100</f>
        <v>46.960072161772992</v>
      </c>
      <c r="G6" s="29"/>
    </row>
    <row r="7" spans="1:7" x14ac:dyDescent="0.25">
      <c r="A7" s="5" t="s">
        <v>5</v>
      </c>
      <c r="B7" s="6">
        <v>42964042</v>
      </c>
      <c r="C7" s="6">
        <v>27003877</v>
      </c>
      <c r="D7" s="6">
        <f t="shared" ref="D7:D16" si="2">B7-C7</f>
        <v>15960165</v>
      </c>
      <c r="E7" s="33">
        <f t="shared" si="0"/>
        <v>62.852273070583074</v>
      </c>
      <c r="F7" s="30">
        <f t="shared" si="1"/>
        <v>37.147726929416933</v>
      </c>
      <c r="G7" s="29"/>
    </row>
    <row r="8" spans="1:7" x14ac:dyDescent="0.25">
      <c r="A8" s="5" t="s">
        <v>6</v>
      </c>
      <c r="B8" s="6">
        <v>40514989</v>
      </c>
      <c r="C8" s="6">
        <v>27040161</v>
      </c>
      <c r="D8" s="6">
        <f t="shared" si="2"/>
        <v>13474828</v>
      </c>
      <c r="E8" s="33">
        <f t="shared" si="0"/>
        <v>66.741128820249713</v>
      </c>
      <c r="F8" s="30">
        <f t="shared" si="1"/>
        <v>33.258871179750287</v>
      </c>
      <c r="G8" s="29"/>
    </row>
    <row r="9" spans="1:7" x14ac:dyDescent="0.25">
      <c r="A9" s="5" t="s">
        <v>7</v>
      </c>
      <c r="B9" s="6">
        <v>40628629</v>
      </c>
      <c r="C9" s="6">
        <v>27199275</v>
      </c>
      <c r="D9" s="6">
        <f t="shared" si="2"/>
        <v>13429354</v>
      </c>
      <c r="E9" s="33">
        <f t="shared" si="0"/>
        <v>66.946081296516297</v>
      </c>
      <c r="F9" s="30">
        <f t="shared" si="1"/>
        <v>33.053918703483696</v>
      </c>
      <c r="G9" s="29"/>
    </row>
    <row r="10" spans="1:7" x14ac:dyDescent="0.25">
      <c r="A10" s="5" t="s">
        <v>8</v>
      </c>
      <c r="B10" s="6">
        <v>41674766</v>
      </c>
      <c r="C10" s="6">
        <v>27198056</v>
      </c>
      <c r="D10" s="6">
        <f t="shared" si="2"/>
        <v>14476710</v>
      </c>
      <c r="E10" s="33">
        <f t="shared" si="0"/>
        <v>65.262648385356258</v>
      </c>
      <c r="F10" s="30">
        <f t="shared" si="1"/>
        <v>34.737351614643742</v>
      </c>
      <c r="G10" s="29"/>
    </row>
    <row r="11" spans="1:7" x14ac:dyDescent="0.25">
      <c r="A11" s="5" t="s">
        <v>9</v>
      </c>
      <c r="B11" s="6">
        <v>43332610</v>
      </c>
      <c r="C11" s="6">
        <v>27172410</v>
      </c>
      <c r="D11" s="6">
        <f t="shared" si="2"/>
        <v>16160200</v>
      </c>
      <c r="E11" s="33">
        <f t="shared" si="0"/>
        <v>62.706608256460896</v>
      </c>
      <c r="F11" s="30">
        <f t="shared" si="1"/>
        <v>37.293391743539104</v>
      </c>
      <c r="G11" s="29"/>
    </row>
    <row r="12" spans="1:7" x14ac:dyDescent="0.25">
      <c r="A12" s="5" t="s">
        <v>10</v>
      </c>
      <c r="B12" s="6">
        <v>45891697</v>
      </c>
      <c r="C12" s="6">
        <v>27213925</v>
      </c>
      <c r="D12" s="6">
        <f t="shared" si="2"/>
        <v>18677772</v>
      </c>
      <c r="E12" s="33">
        <f t="shared" si="0"/>
        <v>59.300323977995404</v>
      </c>
      <c r="F12" s="30">
        <f t="shared" si="1"/>
        <v>40.699676022004589</v>
      </c>
      <c r="G12" s="29"/>
    </row>
    <row r="13" spans="1:7" x14ac:dyDescent="0.25">
      <c r="A13" s="5" t="s">
        <v>11</v>
      </c>
      <c r="B13" s="6">
        <v>48134000</v>
      </c>
      <c r="C13" s="6">
        <v>27263782</v>
      </c>
      <c r="D13" s="6">
        <f t="shared" si="2"/>
        <v>20870218</v>
      </c>
      <c r="E13" s="33">
        <f t="shared" si="0"/>
        <v>56.641421863963103</v>
      </c>
      <c r="F13" s="30">
        <f t="shared" si="1"/>
        <v>43.358578136036897</v>
      </c>
      <c r="G13" s="29"/>
    </row>
    <row r="14" spans="1:7" x14ac:dyDescent="0.25">
      <c r="A14" s="5" t="s">
        <v>12</v>
      </c>
      <c r="B14" s="6">
        <v>46740312</v>
      </c>
      <c r="C14" s="6">
        <v>27271369</v>
      </c>
      <c r="D14" s="6">
        <f t="shared" si="2"/>
        <v>19468943</v>
      </c>
      <c r="E14" s="33">
        <f t="shared" si="0"/>
        <v>58.346570301028365</v>
      </c>
      <c r="F14" s="30">
        <f t="shared" si="1"/>
        <v>41.653429698971628</v>
      </c>
      <c r="G14" s="29"/>
    </row>
    <row r="15" spans="1:7" x14ac:dyDescent="0.25">
      <c r="A15" s="5" t="s">
        <v>13</v>
      </c>
      <c r="B15" s="6">
        <v>46383924</v>
      </c>
      <c r="C15" s="6">
        <v>27378710</v>
      </c>
      <c r="D15" s="6">
        <f t="shared" si="2"/>
        <v>19005214</v>
      </c>
      <c r="E15" s="33">
        <f t="shared" si="0"/>
        <v>59.026291091715308</v>
      </c>
      <c r="F15" s="30">
        <f t="shared" si="1"/>
        <v>40.973708908284692</v>
      </c>
      <c r="G15" s="29"/>
    </row>
    <row r="16" spans="1:7" x14ac:dyDescent="0.25">
      <c r="A16" s="5" t="s">
        <v>14</v>
      </c>
      <c r="B16" s="6">
        <v>46946481</v>
      </c>
      <c r="C16" s="6">
        <v>27403778</v>
      </c>
      <c r="D16" s="6">
        <f t="shared" si="2"/>
        <v>19542703</v>
      </c>
      <c r="E16" s="33">
        <f t="shared" si="0"/>
        <v>58.37237939090685</v>
      </c>
      <c r="F16" s="30">
        <f t="shared" si="1"/>
        <v>41.62762060909315</v>
      </c>
      <c r="G16" s="29"/>
    </row>
    <row r="17" spans="1:7" x14ac:dyDescent="0.25">
      <c r="A17" s="8" t="s">
        <v>15</v>
      </c>
      <c r="B17" s="9">
        <v>52011318</v>
      </c>
      <c r="C17" s="9">
        <v>27409971</v>
      </c>
      <c r="D17" s="9">
        <f>B17-C17</f>
        <v>24601347</v>
      </c>
      <c r="E17" s="34">
        <f t="shared" si="0"/>
        <v>52.700012331931291</v>
      </c>
      <c r="F17" s="31">
        <f t="shared" si="1"/>
        <v>47.299987668068709</v>
      </c>
      <c r="G17" s="29"/>
    </row>
    <row r="18" spans="1:7" ht="10.5" customHeight="1" x14ac:dyDescent="0.25">
      <c r="A18" s="10" t="s">
        <v>24</v>
      </c>
      <c r="B18" s="17"/>
      <c r="C18" s="17"/>
      <c r="D18" s="17"/>
      <c r="E18" s="18"/>
    </row>
    <row r="19" spans="1:7" ht="10.5" customHeight="1" x14ac:dyDescent="0.25">
      <c r="A19" s="10" t="s">
        <v>21</v>
      </c>
      <c r="B19" s="5"/>
      <c r="C19" s="5"/>
      <c r="D19" s="5"/>
      <c r="E19" s="5"/>
    </row>
    <row r="20" spans="1:7" ht="10.5" customHeight="1" x14ac:dyDescent="0.25">
      <c r="A20" s="10" t="s">
        <v>23</v>
      </c>
      <c r="B20" s="5"/>
      <c r="C20" s="5"/>
      <c r="D20" s="5"/>
      <c r="E20" s="5"/>
    </row>
    <row r="22" spans="1:7" x14ac:dyDescent="0.25">
      <c r="B22" s="28"/>
      <c r="C22" s="28"/>
      <c r="D22" s="28"/>
      <c r="E22" s="29"/>
    </row>
    <row r="35" spans="2:3" x14ac:dyDescent="0.25">
      <c r="B35" s="28"/>
      <c r="C35" s="28"/>
    </row>
    <row r="36" spans="2:3" x14ac:dyDescent="0.25">
      <c r="B36" s="28"/>
      <c r="C36" s="28"/>
    </row>
    <row r="37" spans="2:3" x14ac:dyDescent="0.25">
      <c r="B37" s="28"/>
      <c r="C37" s="28"/>
    </row>
    <row r="38" spans="2:3" x14ac:dyDescent="0.25">
      <c r="B38" s="28"/>
      <c r="C38" s="28"/>
    </row>
    <row r="39" spans="2:3" x14ac:dyDescent="0.25">
      <c r="B39" s="28"/>
      <c r="C39" s="28"/>
    </row>
    <row r="40" spans="2:3" x14ac:dyDescent="0.25">
      <c r="B40" s="28"/>
      <c r="C40" s="28"/>
    </row>
    <row r="41" spans="2:3" x14ac:dyDescent="0.25">
      <c r="B41" s="28"/>
      <c r="C41" s="28"/>
    </row>
    <row r="42" spans="2:3" x14ac:dyDescent="0.25">
      <c r="B42" s="28"/>
      <c r="C42" s="28"/>
    </row>
    <row r="43" spans="2:3" x14ac:dyDescent="0.25">
      <c r="B43" s="28"/>
      <c r="C43" s="28"/>
    </row>
    <row r="44" spans="2:3" x14ac:dyDescent="0.25">
      <c r="B44" s="28"/>
      <c r="C44" s="28"/>
    </row>
    <row r="45" spans="2:3" x14ac:dyDescent="0.25">
      <c r="B45" s="28"/>
      <c r="C45" s="28"/>
    </row>
    <row r="46" spans="2:3" x14ac:dyDescent="0.25">
      <c r="B46" s="28"/>
      <c r="C46" s="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4C78-E28B-4932-A020-9DCD73CCED96}">
  <dimension ref="A1:G46"/>
  <sheetViews>
    <sheetView workbookViewId="0">
      <selection activeCell="D31" sqref="D31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28</v>
      </c>
      <c r="B2" s="2"/>
      <c r="C2" s="2"/>
      <c r="D2" s="2"/>
      <c r="E2" s="2"/>
    </row>
    <row r="3" spans="1:7" ht="13.5" customHeight="1" x14ac:dyDescent="0.25">
      <c r="A3" s="3"/>
      <c r="B3" s="26"/>
      <c r="C3" s="26"/>
      <c r="D3" s="26"/>
      <c r="E3" s="27"/>
    </row>
    <row r="4" spans="1:7" ht="36" x14ac:dyDescent="0.25">
      <c r="A4" s="11" t="s">
        <v>0</v>
      </c>
      <c r="B4" s="12" t="s">
        <v>16</v>
      </c>
      <c r="C4" s="12" t="s">
        <v>17</v>
      </c>
      <c r="D4" s="12" t="s">
        <v>1</v>
      </c>
      <c r="E4" s="12" t="s">
        <v>26</v>
      </c>
      <c r="F4" s="12" t="s">
        <v>2</v>
      </c>
    </row>
    <row r="5" spans="1:7" x14ac:dyDescent="0.25">
      <c r="A5" s="13" t="s">
        <v>3</v>
      </c>
      <c r="B5" s="14">
        <f>SUM(B6:B17)</f>
        <v>611816069</v>
      </c>
      <c r="C5" s="14">
        <f>SUM(C6:C17)</f>
        <v>341791914</v>
      </c>
      <c r="D5" s="14">
        <f>SUM(D6:D17)</f>
        <v>270024155</v>
      </c>
      <c r="E5" s="22">
        <f>C5/B5*100</f>
        <v>55.865141717943331</v>
      </c>
      <c r="F5" s="32">
        <f>D5/B5*100</f>
        <v>44.134858282056662</v>
      </c>
      <c r="G5" s="29"/>
    </row>
    <row r="6" spans="1:7" x14ac:dyDescent="0.25">
      <c r="A6" s="5" t="s">
        <v>4</v>
      </c>
      <c r="B6" s="6">
        <v>55106386</v>
      </c>
      <c r="C6" s="6">
        <v>27490541</v>
      </c>
      <c r="D6" s="6">
        <f>B6-C6</f>
        <v>27615845</v>
      </c>
      <c r="E6" s="33">
        <f>C6/B6*100</f>
        <v>49.886307187700538</v>
      </c>
      <c r="F6" s="30">
        <f>D6/B6*100</f>
        <v>50.113692812299469</v>
      </c>
      <c r="G6" s="29"/>
    </row>
    <row r="7" spans="1:7" x14ac:dyDescent="0.25">
      <c r="A7" s="5" t="s">
        <v>5</v>
      </c>
      <c r="B7" s="6">
        <v>50390326</v>
      </c>
      <c r="C7" s="6">
        <v>27564602</v>
      </c>
      <c r="D7" s="6">
        <f t="shared" ref="D7:D16" si="0">B7-C7</f>
        <v>22825724</v>
      </c>
      <c r="E7" s="33">
        <f t="shared" ref="E7:E17" si="1">C7/B7*100</f>
        <v>54.702170412630394</v>
      </c>
      <c r="F7" s="30">
        <f>D7/B7*100</f>
        <v>45.297829587369606</v>
      </c>
      <c r="G7" s="29"/>
    </row>
    <row r="8" spans="1:7" x14ac:dyDescent="0.25">
      <c r="A8" s="5" t="s">
        <v>6</v>
      </c>
      <c r="B8" s="6">
        <v>50102000</v>
      </c>
      <c r="C8" s="6">
        <v>27572836</v>
      </c>
      <c r="D8" s="6">
        <f t="shared" si="0"/>
        <v>22529164</v>
      </c>
      <c r="E8" s="33">
        <f t="shared" si="1"/>
        <v>55.033403856133489</v>
      </c>
      <c r="F8" s="30">
        <f t="shared" ref="F8:F17" si="2">D8/B8*100</f>
        <v>44.966596143866511</v>
      </c>
      <c r="G8" s="29"/>
    </row>
    <row r="9" spans="1:7" x14ac:dyDescent="0.25">
      <c r="A9" s="5" t="s">
        <v>7</v>
      </c>
      <c r="B9" s="6">
        <v>47960432</v>
      </c>
      <c r="C9" s="6">
        <v>28517268</v>
      </c>
      <c r="D9" s="6">
        <f t="shared" si="0"/>
        <v>19443164</v>
      </c>
      <c r="E9" s="33">
        <f t="shared" si="1"/>
        <v>59.459989851634361</v>
      </c>
      <c r="F9" s="30">
        <f t="shared" si="2"/>
        <v>40.540010148365639</v>
      </c>
      <c r="G9" s="29"/>
    </row>
    <row r="10" spans="1:7" x14ac:dyDescent="0.25">
      <c r="A10" s="5" t="s">
        <v>8</v>
      </c>
      <c r="B10" s="6">
        <v>50866420</v>
      </c>
      <c r="C10" s="6">
        <v>27590184</v>
      </c>
      <c r="D10" s="6">
        <f t="shared" si="0"/>
        <v>23276236</v>
      </c>
      <c r="E10" s="33">
        <f t="shared" si="1"/>
        <v>54.240467483263025</v>
      </c>
      <c r="F10" s="30">
        <f t="shared" si="2"/>
        <v>45.759532516736975</v>
      </c>
      <c r="G10" s="29"/>
    </row>
    <row r="11" spans="1:7" x14ac:dyDescent="0.25">
      <c r="A11" s="5" t="s">
        <v>9</v>
      </c>
      <c r="B11" s="6">
        <v>51019735</v>
      </c>
      <c r="C11" s="6">
        <v>28506786</v>
      </c>
      <c r="D11" s="6">
        <f t="shared" si="0"/>
        <v>22512949</v>
      </c>
      <c r="E11" s="33">
        <f t="shared" si="1"/>
        <v>55.874037762054229</v>
      </c>
      <c r="F11" s="30">
        <f t="shared" si="2"/>
        <v>44.125962237945764</v>
      </c>
      <c r="G11" s="29"/>
    </row>
    <row r="12" spans="1:7" x14ac:dyDescent="0.25">
      <c r="A12" s="5" t="s">
        <v>10</v>
      </c>
      <c r="B12" s="6">
        <v>50624375</v>
      </c>
      <c r="C12" s="6">
        <v>28174540</v>
      </c>
      <c r="D12" s="6">
        <f t="shared" si="0"/>
        <v>22449835</v>
      </c>
      <c r="E12" s="33">
        <f t="shared" si="1"/>
        <v>55.654099433326344</v>
      </c>
      <c r="F12" s="30">
        <f t="shared" si="2"/>
        <v>44.345900566673663</v>
      </c>
      <c r="G12" s="29"/>
    </row>
    <row r="13" spans="1:7" x14ac:dyDescent="0.25">
      <c r="A13" s="5" t="s">
        <v>11</v>
      </c>
      <c r="B13" s="6">
        <v>51980019</v>
      </c>
      <c r="C13" s="6">
        <v>28250251</v>
      </c>
      <c r="D13" s="6">
        <f t="shared" si="0"/>
        <v>23729768</v>
      </c>
      <c r="E13" s="33">
        <f t="shared" si="1"/>
        <v>54.348289099317185</v>
      </c>
      <c r="F13" s="30">
        <f t="shared" si="2"/>
        <v>45.651710900682815</v>
      </c>
      <c r="G13" s="29"/>
    </row>
    <row r="14" spans="1:7" x14ac:dyDescent="0.25">
      <c r="A14" s="5" t="s">
        <v>12</v>
      </c>
      <c r="B14" s="6">
        <v>49931265</v>
      </c>
      <c r="C14" s="6">
        <v>29467703</v>
      </c>
      <c r="D14" s="6">
        <f t="shared" si="0"/>
        <v>20463562</v>
      </c>
      <c r="E14" s="33">
        <f t="shared" si="1"/>
        <v>59.016536032083302</v>
      </c>
      <c r="F14" s="30">
        <f t="shared" si="2"/>
        <v>40.983463967916691</v>
      </c>
      <c r="G14" s="29"/>
    </row>
    <row r="15" spans="1:7" x14ac:dyDescent="0.25">
      <c r="A15" s="5" t="s">
        <v>13</v>
      </c>
      <c r="B15" s="6">
        <v>51332989</v>
      </c>
      <c r="C15" s="6">
        <v>29529482</v>
      </c>
      <c r="D15" s="6">
        <f t="shared" si="0"/>
        <v>21803507</v>
      </c>
      <c r="E15" s="33">
        <f t="shared" si="1"/>
        <v>57.525350803164798</v>
      </c>
      <c r="F15" s="30">
        <f t="shared" si="2"/>
        <v>42.474649196835195</v>
      </c>
      <c r="G15" s="29"/>
    </row>
    <row r="16" spans="1:7" x14ac:dyDescent="0.25">
      <c r="A16" s="5" t="s">
        <v>14</v>
      </c>
      <c r="B16" s="6">
        <v>50682205</v>
      </c>
      <c r="C16" s="6">
        <v>28802216</v>
      </c>
      <c r="D16" s="6">
        <f t="shared" si="0"/>
        <v>21879989</v>
      </c>
      <c r="E16" s="33">
        <f t="shared" si="1"/>
        <v>56.829050748679933</v>
      </c>
      <c r="F16" s="30">
        <f t="shared" si="2"/>
        <v>43.17094925132006</v>
      </c>
      <c r="G16" s="29"/>
    </row>
    <row r="17" spans="1:7" x14ac:dyDescent="0.25">
      <c r="A17" s="8" t="s">
        <v>15</v>
      </c>
      <c r="B17" s="9">
        <v>51819917</v>
      </c>
      <c r="C17" s="9">
        <v>30325505</v>
      </c>
      <c r="D17" s="9">
        <f>B17-C17</f>
        <v>21494412</v>
      </c>
      <c r="E17" s="34">
        <f t="shared" si="1"/>
        <v>58.520944755662185</v>
      </c>
      <c r="F17" s="31">
        <f t="shared" si="2"/>
        <v>41.479055244337808</v>
      </c>
      <c r="G17" s="29"/>
    </row>
    <row r="18" spans="1:7" ht="10.5" customHeight="1" x14ac:dyDescent="0.25">
      <c r="A18" s="10" t="s">
        <v>24</v>
      </c>
      <c r="B18" s="17"/>
      <c r="C18" s="17"/>
      <c r="D18" s="17"/>
      <c r="E18" s="18"/>
    </row>
    <row r="19" spans="1:7" ht="10.5" customHeight="1" x14ac:dyDescent="0.25">
      <c r="A19" s="10" t="s">
        <v>21</v>
      </c>
      <c r="B19" s="5"/>
      <c r="C19" s="5"/>
      <c r="D19" s="5"/>
      <c r="E19" s="5"/>
    </row>
    <row r="20" spans="1:7" ht="10.5" customHeight="1" x14ac:dyDescent="0.25">
      <c r="A20" s="10" t="s">
        <v>23</v>
      </c>
      <c r="B20" s="5"/>
      <c r="C20" s="5"/>
      <c r="D20" s="5"/>
      <c r="E20" s="5"/>
    </row>
    <row r="22" spans="1:7" x14ac:dyDescent="0.25">
      <c r="B22" s="28"/>
      <c r="C22" s="28"/>
      <c r="D22" s="28"/>
      <c r="E22" s="29"/>
    </row>
    <row r="23" spans="1:7" x14ac:dyDescent="0.25">
      <c r="D23" s="28"/>
    </row>
    <row r="24" spans="1:7" x14ac:dyDescent="0.25">
      <c r="D24" s="28"/>
    </row>
    <row r="25" spans="1:7" x14ac:dyDescent="0.25">
      <c r="D25" s="28"/>
    </row>
    <row r="26" spans="1:7" x14ac:dyDescent="0.25">
      <c r="D26" s="28"/>
    </row>
    <row r="27" spans="1:7" x14ac:dyDescent="0.25">
      <c r="D27" s="28"/>
    </row>
    <row r="28" spans="1:7" x14ac:dyDescent="0.25">
      <c r="D28" s="28"/>
    </row>
    <row r="29" spans="1:7" x14ac:dyDescent="0.25">
      <c r="D29" s="28"/>
    </row>
    <row r="30" spans="1:7" x14ac:dyDescent="0.25">
      <c r="D30" s="28"/>
    </row>
    <row r="31" spans="1:7" x14ac:dyDescent="0.25">
      <c r="D31" s="28"/>
    </row>
    <row r="32" spans="1:7" x14ac:dyDescent="0.25">
      <c r="D32" s="28"/>
    </row>
    <row r="33" spans="2:4" x14ac:dyDescent="0.25">
      <c r="D33" s="28"/>
    </row>
    <row r="35" spans="2:4" x14ac:dyDescent="0.25">
      <c r="B35" s="28"/>
      <c r="C35" s="28"/>
    </row>
    <row r="36" spans="2:4" x14ac:dyDescent="0.25">
      <c r="B36" s="28"/>
      <c r="C36" s="28"/>
    </row>
    <row r="37" spans="2:4" x14ac:dyDescent="0.25">
      <c r="B37" s="28"/>
      <c r="C37" s="28"/>
    </row>
    <row r="38" spans="2:4" x14ac:dyDescent="0.25">
      <c r="B38" s="28"/>
      <c r="C38" s="28"/>
    </row>
    <row r="39" spans="2:4" x14ac:dyDescent="0.25">
      <c r="B39" s="28"/>
      <c r="C39" s="28"/>
    </row>
    <row r="40" spans="2:4" x14ac:dyDescent="0.25">
      <c r="B40" s="28"/>
      <c r="C40" s="28"/>
    </row>
    <row r="41" spans="2:4" x14ac:dyDescent="0.25">
      <c r="B41" s="28"/>
      <c r="C41" s="28"/>
    </row>
    <row r="42" spans="2:4" x14ac:dyDescent="0.25">
      <c r="B42" s="28"/>
      <c r="C42" s="28"/>
    </row>
    <row r="43" spans="2:4" x14ac:dyDescent="0.25">
      <c r="B43" s="28"/>
      <c r="C43" s="28"/>
    </row>
    <row r="44" spans="2:4" x14ac:dyDescent="0.25">
      <c r="B44" s="28"/>
      <c r="C44" s="28"/>
    </row>
    <row r="45" spans="2:4" x14ac:dyDescent="0.25">
      <c r="B45" s="28"/>
      <c r="C45" s="28"/>
    </row>
    <row r="46" spans="2:4" x14ac:dyDescent="0.25">
      <c r="B46" s="28"/>
      <c r="C46" s="2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F2BC-2D0E-436E-977A-6C91636372D9}">
  <dimension ref="A1:G46"/>
  <sheetViews>
    <sheetView tabSelected="1" workbookViewId="0">
      <selection activeCell="I9" sqref="I9"/>
    </sheetView>
  </sheetViews>
  <sheetFormatPr baseColWidth="10" defaultColWidth="11.42578125" defaultRowHeight="15" x14ac:dyDescent="0.25"/>
  <cols>
    <col min="1" max="1" width="11.42578125" style="1"/>
    <col min="2" max="5" width="20.5703125" style="1" customWidth="1"/>
    <col min="6" max="6" width="13.5703125" style="1" customWidth="1"/>
    <col min="7" max="16384" width="11.425781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 t="s">
        <v>29</v>
      </c>
      <c r="B2" s="2"/>
      <c r="C2" s="2"/>
      <c r="D2" s="2"/>
      <c r="E2" s="2"/>
    </row>
    <row r="3" spans="1:7" ht="13.5" customHeight="1" x14ac:dyDescent="0.25">
      <c r="A3" s="3"/>
      <c r="B3" s="26"/>
      <c r="C3" s="26"/>
      <c r="D3" s="26"/>
      <c r="E3" s="27"/>
    </row>
    <row r="4" spans="1:7" ht="36" x14ac:dyDescent="0.25">
      <c r="A4" s="11" t="s">
        <v>0</v>
      </c>
      <c r="B4" s="12" t="s">
        <v>16</v>
      </c>
      <c r="C4" s="12" t="s">
        <v>17</v>
      </c>
      <c r="D4" s="12" t="s">
        <v>1</v>
      </c>
      <c r="E4" s="12" t="s">
        <v>26</v>
      </c>
      <c r="F4" s="12" t="s">
        <v>2</v>
      </c>
    </row>
    <row r="5" spans="1:7" x14ac:dyDescent="0.25">
      <c r="A5" s="13" t="s">
        <v>3</v>
      </c>
      <c r="B5" s="14">
        <f>SUM(B6:B17)</f>
        <v>502121243.08999997</v>
      </c>
      <c r="C5" s="14">
        <f>SUM(C6:C17)</f>
        <v>283377398.04000002</v>
      </c>
      <c r="D5" s="14">
        <f>SUM(D6:D15)</f>
        <v>218743845.04999998</v>
      </c>
      <c r="E5" s="22">
        <f>C5/B5*100</f>
        <v>56.436050443937816</v>
      </c>
      <c r="F5" s="32">
        <f>D5/B5*100</f>
        <v>43.563949556062184</v>
      </c>
      <c r="G5" s="29"/>
    </row>
    <row r="6" spans="1:7" x14ac:dyDescent="0.25">
      <c r="A6" s="5" t="s">
        <v>4</v>
      </c>
      <c r="B6" s="6">
        <v>53306783.25</v>
      </c>
      <c r="C6" s="6" t="s">
        <v>30</v>
      </c>
      <c r="D6" s="6">
        <v>53306783.25</v>
      </c>
      <c r="E6" s="33" t="s">
        <v>30</v>
      </c>
      <c r="F6" s="33" t="s">
        <v>30</v>
      </c>
      <c r="G6" s="29"/>
    </row>
    <row r="7" spans="1:7" x14ac:dyDescent="0.25">
      <c r="A7" s="5" t="s">
        <v>5</v>
      </c>
      <c r="B7" s="6">
        <v>48386944.509999998</v>
      </c>
      <c r="C7" s="6">
        <v>21028083</v>
      </c>
      <c r="D7" s="6">
        <v>27358861.509999998</v>
      </c>
      <c r="E7" s="33">
        <f t="shared" ref="E7:E17" si="0">C7/B7*100</f>
        <v>43.458174953895224</v>
      </c>
      <c r="F7" s="33">
        <f>D7/B7*100</f>
        <v>56.541825046104776</v>
      </c>
      <c r="G7" s="29"/>
    </row>
    <row r="8" spans="1:7" x14ac:dyDescent="0.25">
      <c r="A8" s="5" t="s">
        <v>6</v>
      </c>
      <c r="B8" s="6">
        <v>51613823.909999996</v>
      </c>
      <c r="C8" s="6">
        <v>39718850</v>
      </c>
      <c r="D8" s="6">
        <v>11894973.909999996</v>
      </c>
      <c r="E8" s="33">
        <f t="shared" si="0"/>
        <v>76.953899151627496</v>
      </c>
      <c r="F8" s="33">
        <f t="shared" ref="F8:F17" si="1">D8/B8*100</f>
        <v>23.046100848372497</v>
      </c>
      <c r="G8" s="29"/>
    </row>
    <row r="9" spans="1:7" x14ac:dyDescent="0.25">
      <c r="A9" s="5" t="s">
        <v>7</v>
      </c>
      <c r="B9" s="6">
        <v>49536123.100000001</v>
      </c>
      <c r="C9" s="6">
        <v>32434981</v>
      </c>
      <c r="D9" s="6">
        <v>17101142.100000001</v>
      </c>
      <c r="E9" s="33">
        <f t="shared" si="0"/>
        <v>65.477431357562182</v>
      </c>
      <c r="F9" s="33">
        <f t="shared" si="1"/>
        <v>34.522568642437825</v>
      </c>
      <c r="G9" s="29"/>
    </row>
    <row r="10" spans="1:7" x14ac:dyDescent="0.25">
      <c r="A10" s="5" t="s">
        <v>8</v>
      </c>
      <c r="B10" s="6">
        <v>50117927.170000002</v>
      </c>
      <c r="C10" s="6">
        <v>32353845</v>
      </c>
      <c r="D10" s="6">
        <v>17764082.170000002</v>
      </c>
      <c r="E10" s="33">
        <f t="shared" si="0"/>
        <v>64.5554332090706</v>
      </c>
      <c r="F10" s="30">
        <f t="shared" si="1"/>
        <v>35.4445667909294</v>
      </c>
      <c r="G10" s="29"/>
    </row>
    <row r="11" spans="1:7" x14ac:dyDescent="0.25">
      <c r="A11" s="5" t="s">
        <v>9</v>
      </c>
      <c r="B11" s="6">
        <v>50319093.039999999</v>
      </c>
      <c r="C11" s="6">
        <v>32315379</v>
      </c>
      <c r="D11" s="6">
        <v>18003714.039999999</v>
      </c>
      <c r="E11" s="33">
        <f t="shared" si="0"/>
        <v>64.220909097689088</v>
      </c>
      <c r="F11" s="30">
        <f t="shared" si="1"/>
        <v>35.779090902310905</v>
      </c>
      <c r="G11" s="29"/>
    </row>
    <row r="12" spans="1:7" x14ac:dyDescent="0.25">
      <c r="A12" s="5" t="s">
        <v>10</v>
      </c>
      <c r="B12" s="6">
        <v>50915459.159999996</v>
      </c>
      <c r="C12" s="6">
        <v>31945598</v>
      </c>
      <c r="D12" s="6">
        <v>18969861.159999996</v>
      </c>
      <c r="E12" s="33">
        <f t="shared" si="0"/>
        <v>62.742433294399071</v>
      </c>
      <c r="F12" s="30">
        <f t="shared" si="1"/>
        <v>37.257566705600922</v>
      </c>
      <c r="G12" s="29"/>
    </row>
    <row r="13" spans="1:7" x14ac:dyDescent="0.25">
      <c r="A13" s="5" t="s">
        <v>11</v>
      </c>
      <c r="B13" s="6">
        <v>51266378.979999997</v>
      </c>
      <c r="C13" s="6">
        <v>32106908</v>
      </c>
      <c r="D13" s="6">
        <v>19159470.979999997</v>
      </c>
      <c r="E13" s="33">
        <f t="shared" si="0"/>
        <v>62.62761021706941</v>
      </c>
      <c r="F13" s="30">
        <f t="shared" si="1"/>
        <v>37.37238978293059</v>
      </c>
      <c r="G13" s="29"/>
    </row>
    <row r="14" spans="1:7" x14ac:dyDescent="0.25">
      <c r="A14" s="5" t="s">
        <v>12</v>
      </c>
      <c r="B14" s="6">
        <v>47617147.399999999</v>
      </c>
      <c r="C14" s="6">
        <v>30719249.84</v>
      </c>
      <c r="D14" s="6">
        <v>16897897.559999999</v>
      </c>
      <c r="E14" s="33">
        <f t="shared" si="0"/>
        <v>64.512999029421067</v>
      </c>
      <c r="F14" s="30">
        <f t="shared" si="1"/>
        <v>35.487000970578933</v>
      </c>
      <c r="G14" s="29"/>
    </row>
    <row r="15" spans="1:7" x14ac:dyDescent="0.25">
      <c r="A15" s="5" t="s">
        <v>13</v>
      </c>
      <c r="B15" s="6">
        <v>49041562.57</v>
      </c>
      <c r="C15" s="6">
        <v>30754504.199999999</v>
      </c>
      <c r="D15" s="6">
        <v>18287058.370000001</v>
      </c>
      <c r="E15" s="33">
        <f t="shared" si="0"/>
        <v>62.711101743755059</v>
      </c>
      <c r="F15" s="30">
        <f t="shared" si="1"/>
        <v>37.288898256244941</v>
      </c>
      <c r="G15" s="29"/>
    </row>
    <row r="16" spans="1:7" x14ac:dyDescent="0.25">
      <c r="A16" s="5" t="s">
        <v>14</v>
      </c>
      <c r="B16" s="6"/>
      <c r="C16" s="6"/>
      <c r="D16" s="6">
        <f t="shared" ref="D7:D16" si="2">B16-C16</f>
        <v>0</v>
      </c>
      <c r="E16" s="33" t="e">
        <f t="shared" si="0"/>
        <v>#DIV/0!</v>
      </c>
      <c r="F16" s="30" t="e">
        <f t="shared" si="1"/>
        <v>#DIV/0!</v>
      </c>
      <c r="G16" s="29"/>
    </row>
    <row r="17" spans="1:7" x14ac:dyDescent="0.25">
      <c r="A17" s="8" t="s">
        <v>15</v>
      </c>
      <c r="B17" s="9"/>
      <c r="C17" s="9"/>
      <c r="D17" s="9">
        <f>B17-C17</f>
        <v>0</v>
      </c>
      <c r="E17" s="34" t="e">
        <f t="shared" si="0"/>
        <v>#DIV/0!</v>
      </c>
      <c r="F17" s="31" t="e">
        <f t="shared" si="1"/>
        <v>#DIV/0!</v>
      </c>
      <c r="G17" s="29"/>
    </row>
    <row r="18" spans="1:7" ht="10.5" customHeight="1" x14ac:dyDescent="0.25">
      <c r="A18" s="10" t="s">
        <v>24</v>
      </c>
      <c r="B18" s="17"/>
      <c r="C18" s="17"/>
      <c r="D18" s="17"/>
      <c r="E18" s="18"/>
    </row>
    <row r="19" spans="1:7" ht="10.5" customHeight="1" x14ac:dyDescent="0.25">
      <c r="A19" s="10" t="s">
        <v>21</v>
      </c>
      <c r="B19" s="5"/>
      <c r="C19" s="5"/>
      <c r="D19" s="5"/>
      <c r="E19" s="5"/>
    </row>
    <row r="20" spans="1:7" ht="10.5" customHeight="1" x14ac:dyDescent="0.25">
      <c r="A20" s="10" t="s">
        <v>23</v>
      </c>
      <c r="B20" s="5"/>
      <c r="C20" s="5"/>
      <c r="D20" s="5"/>
      <c r="E20" s="5"/>
    </row>
    <row r="22" spans="1:7" x14ac:dyDescent="0.25">
      <c r="B22" s="28"/>
      <c r="C22" s="28"/>
      <c r="D22" s="28"/>
      <c r="E22" s="29"/>
    </row>
    <row r="23" spans="1:7" x14ac:dyDescent="0.25">
      <c r="D23" s="28"/>
    </row>
    <row r="24" spans="1:7" x14ac:dyDescent="0.25">
      <c r="D24" s="28"/>
    </row>
    <row r="25" spans="1:7" x14ac:dyDescent="0.25">
      <c r="D25" s="28"/>
    </row>
    <row r="26" spans="1:7" x14ac:dyDescent="0.25">
      <c r="D26" s="28"/>
    </row>
    <row r="27" spans="1:7" x14ac:dyDescent="0.25">
      <c r="D27" s="28"/>
    </row>
    <row r="28" spans="1:7" x14ac:dyDescent="0.25">
      <c r="D28" s="28"/>
    </row>
    <row r="29" spans="1:7" x14ac:dyDescent="0.25">
      <c r="D29" s="28"/>
    </row>
    <row r="30" spans="1:7" x14ac:dyDescent="0.25">
      <c r="D30" s="28"/>
    </row>
    <row r="31" spans="1:7" x14ac:dyDescent="0.25">
      <c r="D31" s="28"/>
    </row>
    <row r="32" spans="1:7" x14ac:dyDescent="0.25">
      <c r="D32" s="28"/>
    </row>
    <row r="33" spans="2:4" x14ac:dyDescent="0.25">
      <c r="D33" s="28"/>
    </row>
    <row r="35" spans="2:4" x14ac:dyDescent="0.25">
      <c r="B35" s="28"/>
      <c r="C35" s="28"/>
    </row>
    <row r="36" spans="2:4" x14ac:dyDescent="0.25">
      <c r="B36" s="28"/>
      <c r="C36" s="28"/>
    </row>
    <row r="37" spans="2:4" x14ac:dyDescent="0.25">
      <c r="B37" s="28"/>
      <c r="C37" s="28"/>
    </row>
    <row r="38" spans="2:4" x14ac:dyDescent="0.25">
      <c r="B38" s="28"/>
      <c r="C38" s="28"/>
    </row>
    <row r="39" spans="2:4" x14ac:dyDescent="0.25">
      <c r="B39" s="28"/>
      <c r="C39" s="28"/>
    </row>
    <row r="40" spans="2:4" x14ac:dyDescent="0.25">
      <c r="B40" s="28"/>
      <c r="C40" s="28"/>
    </row>
    <row r="41" spans="2:4" x14ac:dyDescent="0.25">
      <c r="B41" s="28"/>
      <c r="C41" s="28"/>
    </row>
    <row r="42" spans="2:4" x14ac:dyDescent="0.25">
      <c r="B42" s="28"/>
      <c r="C42" s="28"/>
    </row>
    <row r="43" spans="2:4" x14ac:dyDescent="0.25">
      <c r="B43" s="28"/>
      <c r="C43" s="28"/>
    </row>
    <row r="44" spans="2:4" x14ac:dyDescent="0.25">
      <c r="B44" s="28"/>
      <c r="C44" s="28"/>
    </row>
    <row r="45" spans="2:4" x14ac:dyDescent="0.25">
      <c r="B45" s="28"/>
      <c r="C45" s="28"/>
    </row>
    <row r="46" spans="2:4" x14ac:dyDescent="0.25">
      <c r="B46" s="28"/>
      <c r="C46" s="2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2019-08-14T15:21:42Z</dcterms:created>
  <dcterms:modified xsi:type="dcterms:W3CDTF">2025-11-24T18:13:38Z</dcterms:modified>
</cp:coreProperties>
</file>