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6. Agua Potable y Saneamiento\2. Mensuales\"/>
    </mc:Choice>
  </mc:AlternateContent>
  <xr:revisionPtr revIDLastSave="0" documentId="8_{011EA67E-9510-46D9-935E-0DB8A02584FE}" xr6:coauthVersionLast="47" xr6:coauthVersionMax="47" xr10:uidLastSave="{00000000-0000-0000-0000-000000000000}"/>
  <bookViews>
    <workbookView xWindow="390" yWindow="1485" windowWidth="27000" windowHeight="14235" activeTab="6" xr2:uid="{00000000-000D-0000-FFFF-FFFF00000000}"/>
  </bookViews>
  <sheets>
    <sheet name="2019" sheetId="1" r:id="rId1"/>
    <sheet name="2020" sheetId="2" r:id="rId2"/>
    <sheet name="2021" sheetId="3" r:id="rId3"/>
    <sheet name="2022" sheetId="4" r:id="rId4"/>
    <sheet name="2023" sheetId="5" r:id="rId5"/>
    <sheet name="2024" sheetId="6" r:id="rId6"/>
    <sheet name="2025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'[5]333.02'!#REF!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aaa98">'[5]344.13'!#REF!</definedName>
    <definedName name="__aaa99">'[5]344.13'!#REF!</definedName>
    <definedName name="__dga11">#REF!</definedName>
    <definedName name="__dga12">#REF!</definedName>
    <definedName name="__f">#REF!</definedName>
    <definedName name="__fc">'[2]1.03'!$H$12</definedName>
    <definedName name="__r">'[5]333.02'!#REF!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98">'[6]344.13'!#REF!</definedName>
    <definedName name="_aaa98">'[7]344.13'!#REF!</definedName>
    <definedName name="_aaa99">'[7]344.13'!#REF!</definedName>
    <definedName name="_dga11">#REF!</definedName>
    <definedName name="_dga12">#REF!</definedName>
    <definedName name="_f">#REF!</definedName>
    <definedName name="_fc">'[2]1.03'!$H$12</definedName>
    <definedName name="_r">'[7]333.02'!#REF!</definedName>
    <definedName name="_RE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'[5]333.05'!#REF!</definedName>
    <definedName name="aa_10">'[8]333.05'!#REF!</definedName>
    <definedName name="aa_11">'[8]333.05'!#REF!</definedName>
    <definedName name="aaa">'[5]333.06'!$N$9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'[9]6.03'!$L$20</definedName>
    <definedName name="adolescentes">#REF!</definedName>
    <definedName name="ai">'[5]333.09'!$F$10</definedName>
    <definedName name="alan">'[10]1'!#REF!</definedName>
    <definedName name="ALL">#REF!</definedName>
    <definedName name="ap">'[5]331-04'!#REF!</definedName>
    <definedName name="ap_10">'[8]331-04'!#REF!</definedName>
    <definedName name="ap_11">'[8]331-04'!#REF!</definedName>
    <definedName name="AS">'[5]333.02'!$D$7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'[5]333.09'!#REF!</definedName>
    <definedName name="b_10">'[8]333.09'!#REF!</definedName>
    <definedName name="b_11">'[8]333.09'!#REF!</definedName>
    <definedName name="_xlnm.Database">#REF!</definedName>
    <definedName name="bb">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VB">#REF!</definedName>
    <definedName name="BVB_10">#REF!</definedName>
    <definedName name="BVB_11">#REF!</definedName>
    <definedName name="cb">'[11]2'!$H$13</definedName>
    <definedName name="cc">'[9]8.03'!$E$9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'[11]6'!$I$13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'[2]6.03'!$D$8</definedName>
    <definedName name="d">'[5]333.09'!#REF!</definedName>
    <definedName name="d_10">'[8]333.09'!#REF!</definedName>
    <definedName name="d_11">'[8]333.09'!#REF!</definedName>
    <definedName name="dd">'[5]333.05'!$B$9</definedName>
    <definedName name="dddd">'[5]333.06'!$J$7</definedName>
    <definedName name="dfhd">'[11]2'!$B$13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'[5]333.02'!#REF!</definedName>
    <definedName name="di_10">'[8]333.02'!#REF!</definedName>
    <definedName name="di_11">'[8]333.02'!#REF!</definedName>
    <definedName name="ds">'[5]333.08'!$D$7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ewt">'[11]5'!$B$13</definedName>
    <definedName name="ed">'[5]333.02'!$F$11</definedName>
    <definedName name="ee">'[5]333.06'!#REF!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'[5]333.03'!$D$12</definedName>
    <definedName name="fff">'[5]333.06'!#REF!</definedName>
    <definedName name="fff_10">'[8]333.06'!#REF!</definedName>
    <definedName name="fff_11">'[8]333.06'!#REF!</definedName>
    <definedName name="ffff">'[9]5.03'!$B$10</definedName>
    <definedName name="fg">#REF!</definedName>
    <definedName name="fg_10">#REF!</definedName>
    <definedName name="fg_11">#REF!</definedName>
    <definedName name="fge">'[11]10'!$F$12</definedName>
    <definedName name="fgf">#REF!</definedName>
    <definedName name="fgf_10">#REF!</definedName>
    <definedName name="fgf_11">#REF!</definedName>
    <definedName name="fr">#REF!</definedName>
    <definedName name="fr_10">#REF!</definedName>
    <definedName name="fr_11">#REF!</definedName>
    <definedName name="ft">'[5]333.08'!$F$7</definedName>
    <definedName name="g">'[5]333.02'!$B$11</definedName>
    <definedName name="gbfhhs">#REF!</definedName>
    <definedName name="gdgfds">'[2]4.03'!$B$10</definedName>
    <definedName name="gdsert">'[2]1.03'!$B$11</definedName>
    <definedName name="geb">'[11]8'!$P$13</definedName>
    <definedName name="gf">#REF!</definedName>
    <definedName name="gf_10">#REF!</definedName>
    <definedName name="gf_11">#REF!</definedName>
    <definedName name="gfdgdgdgdg">'[5]333.10'!#REF!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t">'[5]343-01'!#REF!</definedName>
    <definedName name="gt_10">'[8]343-01'!#REF!</definedName>
    <definedName name="gt_11">'[8]343-01'!#REF!</definedName>
    <definedName name="gtdfgh">'[2]1.03'!#REF!</definedName>
    <definedName name="h">'[5]333.03'!$B$12</definedName>
    <definedName name="ha">#REF!</definedName>
    <definedName name="haa">#REF!</definedName>
    <definedName name="haaa">#REF!</definedName>
    <definedName name="HatoMayor">'[5]343-05'!#REF!</definedName>
    <definedName name="HatoMayor2">'[5]343-05'!#REF!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'[2]6.03'!$G$8</definedName>
    <definedName name="hhyt">'[11]1'!#REF!</definedName>
    <definedName name="hp">#REF!</definedName>
    <definedName name="hu">#REF!</definedName>
    <definedName name="huyhj">'[12]8.03'!$I$8</definedName>
    <definedName name="hyr">'[11]1'!#REF!</definedName>
    <definedName name="i">'[5]333.09'!$J$10</definedName>
    <definedName name="ii">'[5]333.08'!$H$7</definedName>
    <definedName name="iii">'[9]18.03'!$J$11</definedName>
    <definedName name="iiii">'[9]18.03'!$B$11</definedName>
    <definedName name="iiiii">'[9]18.03'!$H$11</definedName>
    <definedName name="iiiiii">'[9]30.03'!$B$9</definedName>
    <definedName name="IIO">#REF!</definedName>
    <definedName name="ik">'[11]3'!$B$14</definedName>
    <definedName name="io">'[5]333.08'!$B$7</definedName>
    <definedName name="iou">'[11]1'!$B$14</definedName>
    <definedName name="j">#REF!</definedName>
    <definedName name="jj">'[5]333.04'!#REF!</definedName>
    <definedName name="jj_10">'[8]333.04'!#REF!</definedName>
    <definedName name="jj_11">'[8]333.04'!#REF!</definedName>
    <definedName name="jjj">'[5]333.06'!#REF!</definedName>
    <definedName name="jjj_10">'[8]333.06'!#REF!</definedName>
    <definedName name="jjj_11">'[8]333.06'!#REF!</definedName>
    <definedName name="juan">'[13]3.20-02'!$J$9</definedName>
    <definedName name="juil">'[7]333.02'!#REF!</definedName>
    <definedName name="jul">'[5]333.02'!#REF!</definedName>
    <definedName name="jul_10">'[8]333.02'!#REF!</definedName>
    <definedName name="jul_11">'[8]333.02'!#REF!</definedName>
    <definedName name="JULIO4">'[5]333-11'!$C$8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'[5]333.04'!$B$11</definedName>
    <definedName name="kjkl">'[12]8.03'!$H$8</definedName>
    <definedName name="kk">'[5]333.06'!#REF!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'[9]11.03'!$J$11</definedName>
    <definedName name="kkkkk">'[9]12.03'!$B$10</definedName>
    <definedName name="kkkkkk">'[9]13.03'!$B$10</definedName>
    <definedName name="kkkkkkk">'[9]13.03'!$D$10</definedName>
    <definedName name="kl">'[9]15.03'!$D$9</definedName>
    <definedName name="klk">'[9]16.03'!$C$9</definedName>
    <definedName name="kll">'[9]17.03'!$C$9</definedName>
    <definedName name="klm">'[7]333.09'!#REF!</definedName>
    <definedName name="l">'[5]333.03'!#REF!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'[5]333.06'!$H$9</definedName>
    <definedName name="lkjh">#REF!</definedName>
    <definedName name="lkl">'[9]16.03'!$E$9</definedName>
    <definedName name="LL">#REF!</definedName>
    <definedName name="ll_10">'[8]333.03'!#REF!</definedName>
    <definedName name="ll_11">'[8]333.03'!#REF!</definedName>
    <definedName name="llk">'[9]17.03'!$E$9</definedName>
    <definedName name="lll">'[5]333.06'!$B$9</definedName>
    <definedName name="llll">'[9]10.03'!$H$11</definedName>
    <definedName name="lllll">'[9]14.03'!$D$20</definedName>
    <definedName name="llllll">'[9]14.03'!$H$20</definedName>
    <definedName name="lllllll">'[9]14.03'!$L$20</definedName>
    <definedName name="llllllll">'[9]14.03'!$P$20</definedName>
    <definedName name="lo">'[11]3'!$D$14</definedName>
    <definedName name="m">'[5]333.06'!#REF!</definedName>
    <definedName name="m_10">'[8]333.06'!#REF!</definedName>
    <definedName name="m_11">'[8]333.06'!#REF!</definedName>
    <definedName name="mali">'[5]333.07'!#REF!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'[5]333.06'!#REF!</definedName>
    <definedName name="mm_10">'[8]333.06'!#REF!</definedName>
    <definedName name="mm_11">'[8]333.06'!#REF!</definedName>
    <definedName name="mmm">'[5]333.06'!#REF!</definedName>
    <definedName name="mmm_10">'[8]333.06'!#REF!</definedName>
    <definedName name="mmm_11">'[8]333.06'!#REF!</definedName>
    <definedName name="mmmm">'[2]2.03'!$J$11</definedName>
    <definedName name="mmmmm">'[5]333.06'!#REF!</definedName>
    <definedName name="mmmmm_10">'[8]333.06'!#REF!</definedName>
    <definedName name="mmmmm_11">'[8]333.06'!#REF!</definedName>
    <definedName name="mmmnmnb">'[2]2.03'!$H$11</definedName>
    <definedName name="mmnb">'[2]2.03'!$B$11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'[5]333.10'!#REF!</definedName>
    <definedName name="nb_10">'[8]333.10'!#REF!</definedName>
    <definedName name="nb_11">'[8]333.10'!#REF!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ñ">'[9]25.03'!$G$9</definedName>
    <definedName name="ññ">'[9]31.03'!$D$9</definedName>
    <definedName name="o">'[5]333.04'!$D$11</definedName>
    <definedName name="ocoa">'[8]333.04'!#REF!</definedName>
    <definedName name="ol">'[11]3'!$H$14</definedName>
    <definedName name="oo">'[5]333.09'!$H$10</definedName>
    <definedName name="ooo">'[5]333.06'!#REF!</definedName>
    <definedName name="ooo_10">'[8]333.06'!#REF!</definedName>
    <definedName name="ooo_11">'[8]333.06'!#REF!</definedName>
    <definedName name="oooo">'[9]29.03'!$D$9</definedName>
    <definedName name="ooooo">#REF!</definedName>
    <definedName name="ooooooo">'[9]18.03'!#REF!</definedName>
    <definedName name="op">'[11]1'!$C$14</definedName>
    <definedName name="oppo">'[11]1'!$G$14</definedName>
    <definedName name="p">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la">#REF!</definedName>
    <definedName name="ph">#REF!</definedName>
    <definedName name="PIO">'[5]333-11'!$E$8</definedName>
    <definedName name="PIO_10">'[8]333-11'!$E$8</definedName>
    <definedName name="PIO_11">'[8]333-11'!$E$8</definedName>
    <definedName name="PJ">'[5]331-04'!#REF!</definedName>
    <definedName name="PJ_10">'[8]331-04'!#REF!</definedName>
    <definedName name="PJ_11">'[8]331-04'!#REF!</definedName>
    <definedName name="PL">'[5]331-04'!#REF!</definedName>
    <definedName name="PL_10">'[8]331-04'!#REF!</definedName>
    <definedName name="PL_11">'[8]331-04'!#REF!</definedName>
    <definedName name="po">'[11]3'!$J$14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'[5]333.04'!#REF!</definedName>
    <definedName name="pop_10">'[8]333.04'!#REF!</definedName>
    <definedName name="pop_11">'[8]333.04'!#REF!</definedName>
    <definedName name="popop">'[5]333.04'!#REF!</definedName>
    <definedName name="popop_10">'[8]333.04'!#REF!</definedName>
    <definedName name="popop_11">'[8]333.04'!#REF!</definedName>
    <definedName name="popp">'[5]333.04'!#REF!</definedName>
    <definedName name="popp_10">'[8]333.04'!#REF!</definedName>
    <definedName name="popp_11">'[8]333.04'!#REF!</definedName>
    <definedName name="pp">#REF!</definedName>
    <definedName name="ppp">#REF!</definedName>
    <definedName name="ppp_10">'[8]333.04'!#REF!</definedName>
    <definedName name="ppp_11">'[8]333.04'!#REF!</definedName>
    <definedName name="pppp">'[9]31.03'!$B$9</definedName>
    <definedName name="ppppp">#REF!</definedName>
    <definedName name="ppps">#REF!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y">'[11]8'!$B$13</definedName>
    <definedName name="rou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'[11]5'!$D$13</definedName>
    <definedName name="rtyh">'[11]1'!#REF!</definedName>
    <definedName name="s">#REF!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_10">#REF!</definedName>
    <definedName name="sd_11">#REF!</definedName>
    <definedName name="sdfg">'[11]2'!$D$13</definedName>
    <definedName name="sdfgr">'[2]1.03'!#REF!</definedName>
    <definedName name="sdsd">#REF!</definedName>
    <definedName name="sdsd_10">#REF!</definedName>
    <definedName name="sdsd_11">#REF!</definedName>
    <definedName name="sfdg">'[11]2'!$F$13</definedName>
    <definedName name="ss">'[5]343-01'!#REF!</definedName>
    <definedName name="ss_10">'[8]343-01'!#REF!</definedName>
    <definedName name="ss_11">'[8]343-01'!#REF!</definedName>
    <definedName name="sss">'[5]333.02'!#REF!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'[5]333.02'!#REF!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">'[5]344.13'!#REF!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'[5]333.03'!#REF!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'[11]1'!$F$14</definedName>
    <definedName name="utyu">'[11]6'!$B$13</definedName>
    <definedName name="uu">'[5]333.04'!#REF!</definedName>
    <definedName name="uu_10">'[8]333.04'!#REF!</definedName>
    <definedName name="uu_11">'[8]333.04'!#REF!</definedName>
    <definedName name="uuuu">'[6]344.13'!#REF!</definedName>
    <definedName name="uuuuu">'[5]333.04'!#REF!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'[14]3.22-11'!$B$7</definedName>
    <definedName name="VBV">#REF!</definedName>
    <definedName name="VBV_10">#REF!</definedName>
    <definedName name="VBV_11">#REF!</definedName>
    <definedName name="vd">'[9]8.03'!$C$9</definedName>
    <definedName name="vfc">#REF!</definedName>
    <definedName name="vfc_10">#REF!</definedName>
    <definedName name="vfc_11">#REF!</definedName>
    <definedName name="vfdx">'[2]3.03'!$B$10</definedName>
    <definedName name="vfv">'[5]333.07'!#REF!</definedName>
    <definedName name="vfv_10">'[8]333.07'!#REF!</definedName>
    <definedName name="vfv_11">'[8]333.07'!#REF!</definedName>
    <definedName name="vfxv">'[5]333.07'!#REF!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'[11]6'!$P$13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>'[9]24.03'!$D$20</definedName>
    <definedName name="xx">'[9]27.03'!$B$9</definedName>
    <definedName name="xxx">'[9]27.03'!$D$9</definedName>
    <definedName name="xxxx">'[9]28.03'!$B$9</definedName>
    <definedName name="xzcxz">'[2]1.03'!$B$12</definedName>
    <definedName name="y">'[5]333.02'!$D$11</definedName>
    <definedName name="yt">'[15]331-16'!#REF!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'[9]22.03'!$D$10</definedName>
    <definedName name="yyy">'[9]19.03'!$B$11</definedName>
    <definedName name="yyyy">'[9]19.03'!$D$11</definedName>
    <definedName name="yyyyy">'[9]19.03'!$H$11</definedName>
    <definedName name="yyyyyy">'[9]19.03'!$J$11</definedName>
    <definedName name="z">'[5]333.03'!#REF!</definedName>
    <definedName name="z_10">'[8]333.03'!#REF!</definedName>
    <definedName name="z_11">'[8]333.03'!#REF!</definedName>
    <definedName name="zas">'[9]26.03'!$D$9</definedName>
    <definedName name="zsz">'[9]25.03'!$D$9</definedName>
    <definedName name="zx">'[9]24.03'!$L$20</definedName>
    <definedName name="zxc">#REF!</definedName>
    <definedName name="zxcv">'[2]5.03'!$P$21</definedName>
    <definedName name="zxcx">'[9]28.03'!$D$9</definedName>
    <definedName name="zxz">'[9]24.03'!$P$20</definedName>
    <definedName name="zxzx">'[9]26.03'!$B$9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D6" i="7"/>
  <c r="C6" i="7"/>
  <c r="B6" i="7"/>
  <c r="F6" i="7"/>
  <c r="G6" i="7"/>
  <c r="H6" i="7"/>
  <c r="I6" i="7"/>
  <c r="D18" i="7" l="1"/>
  <c r="B18" i="7" s="1"/>
  <c r="D17" i="7"/>
  <c r="B17" i="7" s="1"/>
  <c r="D16" i="7"/>
  <c r="B16" i="7" s="1"/>
  <c r="D15" i="7"/>
  <c r="B15" i="7"/>
  <c r="D14" i="7"/>
  <c r="B14" i="7" s="1"/>
  <c r="D13" i="7"/>
  <c r="B13" i="7"/>
  <c r="D12" i="7"/>
  <c r="B12" i="7"/>
  <c r="D11" i="7"/>
  <c r="B11" i="7" s="1"/>
  <c r="D10" i="7"/>
  <c r="B10" i="7" s="1"/>
  <c r="D9" i="7"/>
  <c r="B9" i="7" s="1"/>
  <c r="D8" i="7"/>
  <c r="B8" i="7" s="1"/>
  <c r="D7" i="7"/>
  <c r="B7" i="7" s="1"/>
  <c r="D7" i="6"/>
  <c r="I6" i="6"/>
  <c r="D18" i="6" l="1"/>
  <c r="B18" i="6" s="1"/>
  <c r="D17" i="6"/>
  <c r="B17" i="6" s="1"/>
  <c r="D16" i="6"/>
  <c r="B16" i="6" s="1"/>
  <c r="D15" i="6"/>
  <c r="B15" i="6" s="1"/>
  <c r="D14" i="6"/>
  <c r="B14" i="6" s="1"/>
  <c r="D13" i="6"/>
  <c r="B13" i="6" s="1"/>
  <c r="D12" i="6"/>
  <c r="B12" i="6" s="1"/>
  <c r="D11" i="6"/>
  <c r="B11" i="6" s="1"/>
  <c r="D10" i="6"/>
  <c r="B10" i="6" s="1"/>
  <c r="D9" i="6"/>
  <c r="B9" i="6" s="1"/>
  <c r="D8" i="6"/>
  <c r="B8" i="6" s="1"/>
  <c r="B7" i="6"/>
  <c r="H6" i="6"/>
  <c r="G6" i="6"/>
  <c r="F6" i="6"/>
  <c r="E6" i="6"/>
  <c r="C6" i="6"/>
  <c r="C6" i="5"/>
  <c r="C6" i="4"/>
  <c r="D7" i="4"/>
  <c r="B7" i="4" s="1"/>
  <c r="D18" i="5"/>
  <c r="B18" i="5" s="1"/>
  <c r="D17" i="5"/>
  <c r="B17" i="5" s="1"/>
  <c r="D16" i="5"/>
  <c r="B16" i="5" s="1"/>
  <c r="D15" i="5"/>
  <c r="B15" i="5" s="1"/>
  <c r="D14" i="5"/>
  <c r="B14" i="5" s="1"/>
  <c r="D13" i="5"/>
  <c r="B13" i="5" s="1"/>
  <c r="D12" i="5"/>
  <c r="B12" i="5" s="1"/>
  <c r="D11" i="5"/>
  <c r="B11" i="5" s="1"/>
  <c r="D10" i="5"/>
  <c r="B10" i="5" s="1"/>
  <c r="D9" i="5"/>
  <c r="B9" i="5" s="1"/>
  <c r="D8" i="5"/>
  <c r="D7" i="5"/>
  <c r="I6" i="5"/>
  <c r="H6" i="5"/>
  <c r="G6" i="5"/>
  <c r="F6" i="5"/>
  <c r="E6" i="5"/>
  <c r="B6" i="6" l="1"/>
  <c r="D6" i="6"/>
  <c r="B7" i="5"/>
  <c r="D6" i="5"/>
  <c r="B8" i="5"/>
  <c r="B20" i="1"/>
  <c r="D7" i="3"/>
  <c r="B9" i="3"/>
  <c r="B10" i="3"/>
  <c r="B11" i="3"/>
  <c r="B12" i="3"/>
  <c r="B13" i="3"/>
  <c r="B14" i="3"/>
  <c r="B15" i="3"/>
  <c r="B16" i="3"/>
  <c r="B17" i="3"/>
  <c r="B18" i="3"/>
  <c r="B19" i="3"/>
  <c r="B8" i="3"/>
  <c r="C7" i="3"/>
  <c r="E7" i="3"/>
  <c r="F7" i="3"/>
  <c r="G7" i="3"/>
  <c r="B9" i="2"/>
  <c r="B10" i="2"/>
  <c r="B11" i="2"/>
  <c r="B12" i="2"/>
  <c r="B13" i="2"/>
  <c r="B14" i="2"/>
  <c r="B15" i="2"/>
  <c r="B16" i="2"/>
  <c r="B17" i="2"/>
  <c r="B18" i="2"/>
  <c r="B19" i="2"/>
  <c r="B8" i="2"/>
  <c r="C7" i="2"/>
  <c r="D7" i="2"/>
  <c r="E7" i="2"/>
  <c r="F7" i="2"/>
  <c r="G7" i="2"/>
  <c r="B9" i="1"/>
  <c r="C8" i="1"/>
  <c r="D8" i="1"/>
  <c r="E8" i="1"/>
  <c r="F8" i="1"/>
  <c r="G8" i="1"/>
  <c r="B6" i="5" l="1"/>
  <c r="B7" i="3"/>
  <c r="B7" i="2"/>
  <c r="D18" i="4" l="1"/>
  <c r="B18" i="4" s="1"/>
  <c r="D17" i="4"/>
  <c r="B17" i="4" s="1"/>
  <c r="D16" i="4"/>
  <c r="B16" i="4" s="1"/>
  <c r="D15" i="4"/>
  <c r="B15" i="4" s="1"/>
  <c r="D14" i="4"/>
  <c r="B14" i="4" s="1"/>
  <c r="D13" i="4"/>
  <c r="B13" i="4" s="1"/>
  <c r="D12" i="4"/>
  <c r="B12" i="4" s="1"/>
  <c r="D11" i="4"/>
  <c r="B11" i="4" s="1"/>
  <c r="D10" i="4"/>
  <c r="B10" i="4" s="1"/>
  <c r="D9" i="4"/>
  <c r="B9" i="4" s="1"/>
  <c r="D8" i="4"/>
  <c r="I6" i="4"/>
  <c r="H6" i="4"/>
  <c r="G6" i="4"/>
  <c r="F6" i="4"/>
  <c r="E6" i="4"/>
  <c r="B19" i="1"/>
  <c r="B18" i="1"/>
  <c r="B17" i="1"/>
  <c r="B16" i="1"/>
  <c r="B15" i="1"/>
  <c r="B14" i="1"/>
  <c r="B13" i="1"/>
  <c r="B12" i="1"/>
  <c r="B11" i="1"/>
  <c r="B10" i="1"/>
  <c r="B8" i="4" l="1"/>
  <c r="D6" i="4"/>
  <c r="B6" i="4" s="1"/>
  <c r="B8" i="1"/>
</calcChain>
</file>

<file path=xl/sharedStrings.xml><?xml version="1.0" encoding="utf-8"?>
<sst xmlns="http://schemas.openxmlformats.org/spreadsheetml/2006/main" count="183" uniqueCount="37">
  <si>
    <t>Mes</t>
  </si>
  <si>
    <t xml:space="preserve"> Total </t>
  </si>
  <si>
    <t>Residencial</t>
  </si>
  <si>
    <t>Industrial</t>
  </si>
  <si>
    <t xml:space="preserve">Comercial </t>
  </si>
  <si>
    <t>Oficiales</t>
  </si>
  <si>
    <t>Mixto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</si>
  <si>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</si>
  <si>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</si>
  <si>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</si>
  <si>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</si>
  <si>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</si>
  <si>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</si>
  <si>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</si>
  <si>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</si>
  <si>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</si>
  <si>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</si>
  <si>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</si>
  <si>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</si>
  <si>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9"/>
        <color theme="1"/>
        <rFont val="Roboto"/>
      </rPr>
      <t>Cuadro 3.8</t>
    </r>
    <r>
      <rPr>
        <sz val="9"/>
        <color theme="1"/>
        <rFont val="Roboto"/>
      </rPr>
      <t xml:space="preserve"> REPÚBLICA DOMINICANA:  Volumen de agua potable facturado en el gran Santo Domingo por tipo de cliente, según mes, 2020*</t>
    </r>
  </si>
  <si>
    <r>
      <rPr>
        <b/>
        <sz val="9"/>
        <color theme="1"/>
        <rFont val="Roboto"/>
      </rPr>
      <t xml:space="preserve">Cuadro 3.8 </t>
    </r>
    <r>
      <rPr>
        <sz val="9"/>
        <color theme="1"/>
        <rFont val="Roboto"/>
      </rPr>
      <t>REPÚBLICA DOMINICANA:  Volumen de agua potable facturado en el gran Santo Domingo por tipo de cliente, según mes, 2019*</t>
    </r>
  </si>
  <si>
    <r>
      <t>Nota: m</t>
    </r>
    <r>
      <rPr>
        <vertAlign val="superscript"/>
        <sz val="7"/>
        <color theme="1"/>
        <rFont val="Roboto"/>
      </rPr>
      <t xml:space="preserve">3:  </t>
    </r>
    <r>
      <rPr>
        <sz val="7"/>
        <color theme="1"/>
        <rFont val="Roboto"/>
      </rPr>
      <t xml:space="preserve"> Metro cúbico</t>
    </r>
  </si>
  <si>
    <t>Total</t>
  </si>
  <si>
    <r>
      <t>Producción mensual (m</t>
    </r>
    <r>
      <rPr>
        <b/>
        <vertAlign val="superscript"/>
        <sz val="9"/>
        <color theme="1"/>
        <rFont val="Roboto"/>
      </rPr>
      <t>3</t>
    </r>
    <r>
      <rPr>
        <b/>
        <sz val="9"/>
        <color theme="1"/>
        <rFont val="Roboto"/>
      </rPr>
      <t>)</t>
    </r>
  </si>
  <si>
    <r>
      <rPr>
        <b/>
        <sz val="9"/>
        <color theme="1"/>
        <rFont val="Roboto"/>
      </rPr>
      <t>Cuadro 3.8</t>
    </r>
    <r>
      <rPr>
        <sz val="9"/>
        <color theme="1"/>
        <rFont val="Roboto"/>
      </rPr>
      <t xml:space="preserve"> REPÚBLICA DOMINICANA:  Volumen de agua potable facturado en el gran Santo Domingo por tipo de cliente, según mes, 2022*</t>
    </r>
  </si>
  <si>
    <t>Fuente: Corporación de Acueducto y Alcantarillado de Santo Domingo (CAASD)</t>
  </si>
  <si>
    <t>%Volumen de agua facturada</t>
  </si>
  <si>
    <r>
      <t>Nota: m</t>
    </r>
    <r>
      <rPr>
        <vertAlign val="superscript"/>
        <sz val="7"/>
        <color theme="1"/>
        <rFont val="Roboto"/>
      </rPr>
      <t xml:space="preserve">3  </t>
    </r>
    <r>
      <rPr>
        <sz val="7"/>
        <color theme="1"/>
        <rFont val="Roboto"/>
      </rPr>
      <t xml:space="preserve"> Metro cúbico</t>
    </r>
  </si>
  <si>
    <t>La CAASD mejoró sus sistemas de información, ampliando la cobertura de los usuarios y otras variables para el año 2022.</t>
  </si>
  <si>
    <r>
      <t>Producción (m</t>
    </r>
    <r>
      <rPr>
        <b/>
        <vertAlign val="superscript"/>
        <sz val="9"/>
        <color theme="1"/>
        <rFont val="Roboto"/>
      </rPr>
      <t>3</t>
    </r>
    <r>
      <rPr>
        <b/>
        <sz val="9"/>
        <color theme="1"/>
        <rFont val="Roboto"/>
      </rPr>
      <t>)</t>
    </r>
  </si>
  <si>
    <t>*Cifras sujetas a rectificación</t>
  </si>
  <si>
    <r>
      <rPr>
        <sz val="7"/>
        <color theme="1"/>
        <rFont val="Roboto"/>
      </rPr>
      <t>*Cifras sujetas a rectificación</t>
    </r>
    <r>
      <rPr>
        <sz val="11"/>
        <color theme="1"/>
        <rFont val="Roboto"/>
      </rPr>
      <t xml:space="preserve"> </t>
    </r>
  </si>
  <si>
    <r>
      <rPr>
        <b/>
        <sz val="9"/>
        <color theme="1"/>
        <rFont val="Roboto"/>
      </rPr>
      <t>Cuadro 3.4</t>
    </r>
    <r>
      <rPr>
        <sz val="9"/>
        <color theme="1"/>
        <rFont val="Roboto"/>
      </rPr>
      <t xml:space="preserve"> REPÚBLICA DOMINICANA:  Volumen de agua potable facturado en el gran Santo Domingo por tipo de cliente, según mes, 2023*</t>
    </r>
  </si>
  <si>
    <r>
      <rPr>
        <b/>
        <sz val="9"/>
        <color theme="1"/>
        <rFont val="Roboto"/>
      </rPr>
      <t>Cuadro 3.4</t>
    </r>
    <r>
      <rPr>
        <sz val="9"/>
        <color theme="1"/>
        <rFont val="Roboto"/>
      </rPr>
      <t xml:space="preserve"> REPÚBLICA DOMINICANA:  Volumen de agua potable facturado en el gran Santo Domingo por tipo de cliente, según mes, 2024*</t>
    </r>
  </si>
  <si>
    <t xml:space="preserve">                    (Valores metros cubicos en RD$)</t>
  </si>
  <si>
    <r>
      <rPr>
        <b/>
        <sz val="9"/>
        <color theme="1"/>
        <rFont val="Roboto"/>
      </rPr>
      <t>Cuadro 3.4</t>
    </r>
    <r>
      <rPr>
        <sz val="9"/>
        <color theme="1"/>
        <rFont val="Roboto"/>
      </rPr>
      <t xml:space="preserve"> REPÚBLICA DOMINICANA:  Volumen de agua potable facturado en el gran Santo Domingo por tipo de cliente, según mes, 2025*</t>
    </r>
  </si>
  <si>
    <r>
      <rPr>
        <b/>
        <sz val="9"/>
        <color theme="1"/>
        <rFont val="Roboto"/>
      </rPr>
      <t>Cuadro 3.8</t>
    </r>
    <r>
      <rPr>
        <sz val="9"/>
        <color theme="1"/>
        <rFont val="Roboto"/>
      </rPr>
      <t xml:space="preserve"> REPÚBLICA DOMINICANA:  Volumen de agua potable facturado en el gran Santo Domingo por tipo de cliente, según mes, 2021*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</si>
</sst>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_(* #,##0.00_);_(* \(#,##0.00\);_(* \-??_);_(@_)"/>
    <numFmt numFmtId="166" formatCode="0.0%"/>
    <numFmt numFmtId="167" formatCode="_(* #,##0_);_(* \(#,##0\);_(* &quot;-&quot;??_);_(@_)"/>
    <numFmt numFmtId="168" formatCode="#,##0.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sz val="11"/>
      <color theme="1"/>
      <name val="Roboto"/>
    </font>
    <font>
      <sz val="10"/>
      <color theme="1"/>
      <name val="Roboto"/>
    </font>
    <font>
      <sz val="7"/>
      <color theme="1"/>
      <name val="Roboto"/>
    </font>
    <font>
      <sz val="8"/>
      <color theme="1"/>
      <name val="Roboto"/>
    </font>
    <font>
      <vertAlign val="superscript"/>
      <sz val="7"/>
      <color theme="1"/>
      <name val="Roboto"/>
    </font>
    <font>
      <b/>
      <sz val="9"/>
      <color theme="1"/>
      <name val="Roboto"/>
    </font>
    <font>
      <b/>
      <sz val="10"/>
      <color theme="1"/>
      <name val="Roboto"/>
    </font>
    <font>
      <b/>
      <vertAlign val="superscript"/>
      <sz val="9"/>
      <color theme="1"/>
      <name val="Roboto"/>
    </font>
    <font>
      <sz val="11"/>
      <color indexed="8"/>
      <name val="Calibri"/>
      <family val="2"/>
    </font>
    <font>
      <sz val="10"/>
      <name val="Arial"/>
      <family val="2"/>
    </font>
    <font>
      <sz val="7"/>
      <name val="Roboto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9" fontId="11" fillId="0" borderId="0" applyFill="0" applyBorder="0" applyAlignment="0" applyProtection="0"/>
    <xf numFmtId="165" fontId="11" fillId="0" borderId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2" fillId="2" borderId="2" xfId="0" applyFont="1" applyFill="1" applyBorder="1"/>
    <xf numFmtId="3" fontId="1" fillId="2" borderId="0" xfId="0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1" fillId="2" borderId="2" xfId="0" applyFont="1" applyFill="1" applyBorder="1"/>
    <xf numFmtId="3" fontId="1" fillId="2" borderId="2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3" fontId="7" fillId="2" borderId="0" xfId="0" applyNumberFormat="1" applyFont="1" applyFill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right" indent="2"/>
    </xf>
    <xf numFmtId="3" fontId="1" fillId="0" borderId="0" xfId="0" applyNumberFormat="1" applyFont="1" applyAlignment="1">
      <alignment horizontal="right"/>
    </xf>
    <xf numFmtId="164" fontId="7" fillId="2" borderId="0" xfId="0" applyNumberFormat="1" applyFont="1" applyFill="1" applyAlignment="1">
      <alignment horizontal="right" vertical="center" indent="2"/>
    </xf>
    <xf numFmtId="164" fontId="1" fillId="2" borderId="0" xfId="0" applyNumberFormat="1" applyFont="1" applyFill="1" applyAlignment="1">
      <alignment horizontal="right" indent="2"/>
    </xf>
    <xf numFmtId="0" fontId="7" fillId="2" borderId="0" xfId="0" applyFont="1" applyFill="1" applyAlignment="1">
      <alignment horizontal="left" vertical="center"/>
    </xf>
    <xf numFmtId="3" fontId="7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3" fontId="1" fillId="2" borderId="0" xfId="0" applyNumberFormat="1" applyFont="1" applyFill="1"/>
    <xf numFmtId="164" fontId="1" fillId="2" borderId="2" xfId="0" applyNumberFormat="1" applyFont="1" applyFill="1" applyBorder="1" applyAlignment="1">
      <alignment horizontal="right" indent="2"/>
    </xf>
    <xf numFmtId="3" fontId="0" fillId="2" borderId="0" xfId="0" applyNumberFormat="1" applyFill="1"/>
    <xf numFmtId="3" fontId="2" fillId="2" borderId="0" xfId="0" applyNumberFormat="1" applyFont="1" applyFill="1"/>
    <xf numFmtId="0" fontId="12" fillId="3" borderId="0" xfId="1" applyFont="1" applyFill="1" applyAlignment="1">
      <alignment vertical="center"/>
    </xf>
    <xf numFmtId="164" fontId="7" fillId="2" borderId="0" xfId="0" applyNumberFormat="1" applyFont="1" applyFill="1" applyAlignment="1">
      <alignment horizontal="right" indent="2"/>
    </xf>
    <xf numFmtId="166" fontId="0" fillId="2" borderId="0" xfId="4" applyNumberFormat="1" applyFont="1" applyFill="1"/>
    <xf numFmtId="3" fontId="0" fillId="2" borderId="2" xfId="0" applyNumberFormat="1" applyFill="1" applyBorder="1"/>
    <xf numFmtId="167" fontId="0" fillId="2" borderId="0" xfId="5" applyNumberFormat="1" applyFont="1" applyFill="1"/>
    <xf numFmtId="3" fontId="0" fillId="0" borderId="0" xfId="0" applyNumberFormat="1"/>
    <xf numFmtId="168" fontId="1" fillId="2" borderId="0" xfId="0" applyNumberFormat="1" applyFont="1" applyFill="1" applyAlignment="1">
      <alignment horizontal="right" indent="2"/>
    </xf>
    <xf numFmtId="164" fontId="0" fillId="2" borderId="0" xfId="0" applyNumberFormat="1" applyFill="1"/>
    <xf numFmtId="168" fontId="0" fillId="2" borderId="0" xfId="0" applyNumberFormat="1" applyFill="1"/>
    <xf numFmtId="164" fontId="0" fillId="2" borderId="0" xfId="4" applyNumberFormat="1" applyFont="1" applyFill="1"/>
    <xf numFmtId="164" fontId="2" fillId="2" borderId="0" xfId="0" applyNumberFormat="1" applyFont="1" applyFill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6">
    <cellStyle name="Comma 10" xfId="3" xr:uid="{8B1CF8E5-4DE4-435C-83B2-AE3348F8D596}"/>
    <cellStyle name="Millares" xfId="5" builtinId="3"/>
    <cellStyle name="Normal" xfId="0" builtinId="0"/>
    <cellStyle name="Normal_Agua Caasd RDC 2" xfId="1" xr:uid="{E9BB7272-57FE-421B-80A3-3107FA226FCC}"/>
    <cellStyle name="Percent 2" xfId="2" xr:uid="{F1AD596B-0F1D-4092-8650-80E331D5057C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659823</xdr:colOff>
      <xdr:row>0</xdr:row>
      <xdr:rowOff>28575</xdr:rowOff>
    </xdr:from>
    <xdr:to>
      <xdr:col>7</xdr:col>
      <xdr:colOff>66675</xdr:colOff>
      <xdr:row>1</xdr:row>
      <xdr:rowOff>123825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5348" y="28575"/>
          <a:ext cx="435552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669348</xdr:colOff>
      <xdr:row>0</xdr:row>
      <xdr:rowOff>95250</xdr:rowOff>
    </xdr:from>
    <xdr:to>
      <xdr:col>7</xdr:col>
      <xdr:colOff>28575</xdr:colOff>
      <xdr:row>2</xdr:row>
      <xdr:rowOff>9525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103393CD-7576-48D0-AFA2-CFCCA764F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8223" y="95250"/>
          <a:ext cx="435552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878898</xdr:colOff>
      <xdr:row>0</xdr:row>
      <xdr:rowOff>28575</xdr:rowOff>
    </xdr:from>
    <xdr:to>
      <xdr:col>7</xdr:col>
      <xdr:colOff>247650</xdr:colOff>
      <xdr:row>1</xdr:row>
      <xdr:rowOff>133350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1BFA978F-BE1D-415F-ACCD-420C4FF4C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6298" y="28575"/>
          <a:ext cx="426027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134043</xdr:colOff>
      <xdr:row>0</xdr:row>
      <xdr:rowOff>125730</xdr:rowOff>
    </xdr:from>
    <xdr:to>
      <xdr:col>8</xdr:col>
      <xdr:colOff>619125</xdr:colOff>
      <xdr:row>2</xdr:row>
      <xdr:rowOff>152400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DB6A0D71-086F-4D29-9E50-EF3B792C0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3068" y="125730"/>
          <a:ext cx="485082" cy="407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534093</xdr:colOff>
      <xdr:row>0</xdr:row>
      <xdr:rowOff>173356</xdr:rowOff>
    </xdr:from>
    <xdr:to>
      <xdr:col>9</xdr:col>
      <xdr:colOff>57150</xdr:colOff>
      <xdr:row>2</xdr:row>
      <xdr:rowOff>123826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58429861-31CD-4D62-B2CE-D5E7D3274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893" y="173356"/>
          <a:ext cx="399357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572193</xdr:colOff>
      <xdr:row>0</xdr:row>
      <xdr:rowOff>116206</xdr:rowOff>
    </xdr:from>
    <xdr:to>
      <xdr:col>9</xdr:col>
      <xdr:colOff>95250</xdr:colOff>
      <xdr:row>2</xdr:row>
      <xdr:rowOff>47626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C262BC47-709D-4B3F-9190-981D09F3A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993" y="116206"/>
          <a:ext cx="399357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600768</xdr:colOff>
      <xdr:row>0</xdr:row>
      <xdr:rowOff>144781</xdr:rowOff>
    </xdr:from>
    <xdr:to>
      <xdr:col>9</xdr:col>
      <xdr:colOff>123825</xdr:colOff>
      <xdr:row>2</xdr:row>
      <xdr:rowOff>57151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7BBE4C6-A9FD-48D1-BA24-D097115F7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2568" y="144781"/>
          <a:ext cx="399357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Users/karlina.silfa/AppData/Local/Microsoft/Windows/Temporary%20Internet%20Files/Low/Content.IE5/C2WQB4H0/Documents%20and%20Settings/pedro.alvarez/Configuraci&#243;n%20local/Archivos%20temporales%20de%20Internet/OLK6/Documents%20and%20Settings/neuta.ramos/Configuraci&#243;?20C13991" TargetMode="External"/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karlina.silfa\AppData\Local\Microsoft\Windows\Temporary%20Internet%20Files\Low\Content.IE5\C2WQB4H0\Documents%20and%20Settings\pedro.alvarez\Configuraci&#243;n%20local\Archivos%20temporales%20de%20Internet\OLK6\Documents%20and%20Settings\neuta.ramos\Configuraci&#243;?BD4DD89D" TargetMode="External"/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karlina.silfa\AppData\Local\Microsoft\Windows\Temporary%20Internet%20Files\Low\Content.IE5\C2WQB4H0\Documents%20and%20Settings\pedro.alvarez\Configuraci&#243;n%20local\Archivos%20temporales%20de%20Internet\OLK6\Documents%20and%20Settings\neuta.ramos\Configuraci&#243;?40CF720A" TargetMode="External"/><Relationship Id="rId1" Type="http://schemas.openxmlformats.org/officeDocument/2006/relationships/externalLinkPath" Target="file:///\\40CF720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4"/>
  <sheetViews>
    <sheetView zoomScaleNormal="100" workbookViewId="0">
      <selection activeCell="H8" sqref="H8:L8"/>
    </sheetView>
  </sheetViews>
  <sheetFormatPr baseColWidth="10" defaultColWidth="11.42578125" defaultRowHeight="15" x14ac:dyDescent="0.25"/>
  <cols>
    <col min="1" max="1" width="14.42578125" style="2" customWidth="1"/>
    <col min="2" max="7" width="15.42578125" style="2" customWidth="1"/>
    <col min="8" max="16384" width="11.42578125" style="2"/>
  </cols>
  <sheetData>
    <row r="2" spans="1:12" x14ac:dyDescent="0.25">
      <c r="A2" s="41"/>
      <c r="B2" s="41"/>
      <c r="C2" s="41"/>
      <c r="D2" s="41"/>
      <c r="E2" s="41"/>
      <c r="F2" s="41"/>
      <c r="G2" s="41"/>
    </row>
    <row r="3" spans="1:12" ht="14.25" customHeight="1" x14ac:dyDescent="0.25">
      <c r="A3" s="3" t="s">
        <v>20</v>
      </c>
      <c r="B3" s="3"/>
      <c r="C3" s="3"/>
      <c r="D3" s="3"/>
      <c r="E3" s="3"/>
      <c r="F3" s="3"/>
      <c r="G3" s="3"/>
    </row>
    <row r="4" spans="1:12" x14ac:dyDescent="0.25">
      <c r="A4" s="2" t="s">
        <v>34</v>
      </c>
    </row>
    <row r="6" spans="1:12" s="14" customFormat="1" ht="15.75" customHeight="1" x14ac:dyDescent="0.2">
      <c r="A6" s="13"/>
      <c r="B6" s="13" t="s">
        <v>1</v>
      </c>
      <c r="C6" s="13" t="s">
        <v>2</v>
      </c>
      <c r="D6" s="13" t="s">
        <v>3</v>
      </c>
      <c r="E6" s="13" t="s">
        <v>4</v>
      </c>
      <c r="F6" s="13" t="s">
        <v>5</v>
      </c>
      <c r="G6" s="13" t="s">
        <v>6</v>
      </c>
    </row>
    <row r="7" spans="1:12" ht="3" customHeight="1" x14ac:dyDescent="0.25">
      <c r="A7" s="15"/>
      <c r="B7" s="15"/>
      <c r="C7" s="15"/>
      <c r="D7" s="15"/>
      <c r="E7" s="15"/>
      <c r="F7" s="15"/>
      <c r="G7" s="15"/>
    </row>
    <row r="8" spans="1:12" ht="16.5" customHeight="1" x14ac:dyDescent="0.25">
      <c r="A8" s="21" t="s">
        <v>22</v>
      </c>
      <c r="B8" s="12">
        <f t="shared" ref="B8:G8" si="0">SUM(B9:B20)</f>
        <v>297729163</v>
      </c>
      <c r="C8" s="12">
        <f t="shared" si="0"/>
        <v>177864433</v>
      </c>
      <c r="D8" s="12">
        <f t="shared" si="0"/>
        <v>16993336</v>
      </c>
      <c r="E8" s="12">
        <f t="shared" si="0"/>
        <v>40676750</v>
      </c>
      <c r="F8" s="12">
        <f t="shared" si="0"/>
        <v>24015579</v>
      </c>
      <c r="G8" s="12">
        <f t="shared" si="0"/>
        <v>38179065</v>
      </c>
      <c r="H8" s="40"/>
      <c r="I8" s="40"/>
      <c r="J8" s="40"/>
      <c r="K8" s="40"/>
      <c r="L8" s="40"/>
    </row>
    <row r="9" spans="1:12" x14ac:dyDescent="0.25">
      <c r="A9" s="3" t="s">
        <v>7</v>
      </c>
      <c r="B9" s="22">
        <f>SUM(C9:G9)</f>
        <v>23432324</v>
      </c>
      <c r="C9" s="5">
        <v>13820743</v>
      </c>
      <c r="D9" s="5">
        <v>1308259</v>
      </c>
      <c r="E9" s="5">
        <v>3340260</v>
      </c>
      <c r="F9" s="5">
        <v>1903630</v>
      </c>
      <c r="G9" s="5">
        <v>3059432</v>
      </c>
    </row>
    <row r="10" spans="1:12" x14ac:dyDescent="0.25">
      <c r="A10" s="3" t="s">
        <v>8</v>
      </c>
      <c r="B10" s="23">
        <f t="shared" ref="B10:B20" si="1">SUM(C10:G10)</f>
        <v>23677481</v>
      </c>
      <c r="C10" s="5">
        <v>13822341</v>
      </c>
      <c r="D10" s="5">
        <v>1412777</v>
      </c>
      <c r="E10" s="5">
        <v>3369865</v>
      </c>
      <c r="F10" s="5">
        <v>2005167</v>
      </c>
      <c r="G10" s="5">
        <v>3067331</v>
      </c>
    </row>
    <row r="11" spans="1:12" x14ac:dyDescent="0.25">
      <c r="A11" s="3" t="s">
        <v>9</v>
      </c>
      <c r="B11" s="22">
        <f>SUM(C11:G11)</f>
        <v>24027170</v>
      </c>
      <c r="C11" s="5">
        <v>14081830</v>
      </c>
      <c r="D11" s="5">
        <v>1469035</v>
      </c>
      <c r="E11" s="5">
        <v>3381981</v>
      </c>
      <c r="F11" s="5">
        <v>2016815</v>
      </c>
      <c r="G11" s="5">
        <v>3077509</v>
      </c>
    </row>
    <row r="12" spans="1:12" x14ac:dyDescent="0.25">
      <c r="A12" s="3" t="s">
        <v>10</v>
      </c>
      <c r="B12" s="22">
        <f t="shared" si="1"/>
        <v>24122459</v>
      </c>
      <c r="C12" s="5">
        <v>14271604</v>
      </c>
      <c r="D12" s="5">
        <v>1388864</v>
      </c>
      <c r="E12" s="5">
        <v>3360563</v>
      </c>
      <c r="F12" s="5">
        <v>2004446</v>
      </c>
      <c r="G12" s="5">
        <v>3096982</v>
      </c>
    </row>
    <row r="13" spans="1:12" x14ac:dyDescent="0.25">
      <c r="A13" s="3" t="s">
        <v>11</v>
      </c>
      <c r="B13" s="22">
        <f t="shared" si="1"/>
        <v>24121524</v>
      </c>
      <c r="C13" s="5">
        <v>14214588</v>
      </c>
      <c r="D13" s="5">
        <v>1423748</v>
      </c>
      <c r="E13" s="5">
        <v>3374616</v>
      </c>
      <c r="F13" s="5">
        <v>2006772</v>
      </c>
      <c r="G13" s="5">
        <v>3101800</v>
      </c>
    </row>
    <row r="14" spans="1:12" x14ac:dyDescent="0.25">
      <c r="A14" s="3" t="s">
        <v>12</v>
      </c>
      <c r="B14" s="22">
        <f t="shared" si="1"/>
        <v>24452591</v>
      </c>
      <c r="C14" s="5">
        <v>14576516</v>
      </c>
      <c r="D14" s="5">
        <v>1373358</v>
      </c>
      <c r="E14" s="5">
        <v>3375926</v>
      </c>
      <c r="F14" s="5">
        <v>1999855</v>
      </c>
      <c r="G14" s="5">
        <v>3126936</v>
      </c>
    </row>
    <row r="15" spans="1:12" x14ac:dyDescent="0.25">
      <c r="A15" s="3" t="s">
        <v>13</v>
      </c>
      <c r="B15" s="22">
        <f t="shared" si="1"/>
        <v>25282119</v>
      </c>
      <c r="C15" s="5">
        <v>15244887</v>
      </c>
      <c r="D15" s="5">
        <v>1424086</v>
      </c>
      <c r="E15" s="5">
        <v>3409650</v>
      </c>
      <c r="F15" s="5">
        <v>2012651</v>
      </c>
      <c r="G15" s="5">
        <v>3190845</v>
      </c>
    </row>
    <row r="16" spans="1:12" x14ac:dyDescent="0.25">
      <c r="A16" s="3" t="s">
        <v>14</v>
      </c>
      <c r="B16" s="22">
        <f t="shared" si="1"/>
        <v>25296786</v>
      </c>
      <c r="C16" s="5">
        <v>15280343</v>
      </c>
      <c r="D16" s="5">
        <v>1382157</v>
      </c>
      <c r="E16" s="5">
        <v>3395985</v>
      </c>
      <c r="F16" s="5">
        <v>2013066</v>
      </c>
      <c r="G16" s="5">
        <v>3225235</v>
      </c>
    </row>
    <row r="17" spans="1:7" x14ac:dyDescent="0.25">
      <c r="A17" s="3" t="s">
        <v>15</v>
      </c>
      <c r="B17" s="22">
        <f t="shared" si="1"/>
        <v>25775515</v>
      </c>
      <c r="C17" s="5">
        <v>15612469</v>
      </c>
      <c r="D17" s="5">
        <v>1448686</v>
      </c>
      <c r="E17" s="5">
        <v>3435591</v>
      </c>
      <c r="F17" s="5">
        <v>2011608</v>
      </c>
      <c r="G17" s="5">
        <v>3267161</v>
      </c>
    </row>
    <row r="18" spans="1:7" x14ac:dyDescent="0.25">
      <c r="A18" s="3" t="s">
        <v>16</v>
      </c>
      <c r="B18" s="22">
        <f t="shared" si="1"/>
        <v>25857888</v>
      </c>
      <c r="C18" s="5">
        <v>15693092</v>
      </c>
      <c r="D18" s="5">
        <v>1455433</v>
      </c>
      <c r="E18" s="5">
        <v>3393330</v>
      </c>
      <c r="F18" s="5">
        <v>2013474</v>
      </c>
      <c r="G18" s="5">
        <v>3302559</v>
      </c>
    </row>
    <row r="19" spans="1:7" x14ac:dyDescent="0.25">
      <c r="A19" s="3" t="s">
        <v>17</v>
      </c>
      <c r="B19" s="22">
        <f t="shared" si="1"/>
        <v>25849720</v>
      </c>
      <c r="C19" s="5">
        <v>15586618</v>
      </c>
      <c r="D19" s="5">
        <v>1507579</v>
      </c>
      <c r="E19" s="5">
        <v>3408115</v>
      </c>
      <c r="F19" s="5">
        <v>2020063</v>
      </c>
      <c r="G19" s="5">
        <v>3327345</v>
      </c>
    </row>
    <row r="20" spans="1:7" x14ac:dyDescent="0.25">
      <c r="A20" s="8" t="s">
        <v>18</v>
      </c>
      <c r="B20" s="24">
        <f t="shared" si="1"/>
        <v>25833586</v>
      </c>
      <c r="C20" s="9">
        <v>15659402</v>
      </c>
      <c r="D20" s="9">
        <v>1399354</v>
      </c>
      <c r="E20" s="9">
        <v>3430868</v>
      </c>
      <c r="F20" s="9">
        <v>2008032</v>
      </c>
      <c r="G20" s="9">
        <v>3335930</v>
      </c>
    </row>
    <row r="21" spans="1:7" ht="10.5" customHeight="1" x14ac:dyDescent="0.25">
      <c r="A21" s="2" t="s">
        <v>31</v>
      </c>
    </row>
    <row r="22" spans="1:7" ht="10.5" customHeight="1" x14ac:dyDescent="0.25">
      <c r="A22" s="6" t="s">
        <v>21</v>
      </c>
      <c r="B22" s="7"/>
      <c r="C22" s="7"/>
      <c r="D22" s="7"/>
      <c r="E22" s="7"/>
      <c r="F22" s="7"/>
      <c r="G22" s="7"/>
    </row>
    <row r="23" spans="1:7" ht="10.5" customHeight="1" x14ac:dyDescent="0.25">
      <c r="A23" s="6" t="s">
        <v>25</v>
      </c>
      <c r="B23" s="7"/>
      <c r="C23" s="7"/>
      <c r="D23" s="7"/>
      <c r="E23" s="7"/>
      <c r="F23" s="7"/>
      <c r="G23" s="7"/>
    </row>
    <row r="24" spans="1:7" ht="11.25" customHeight="1" x14ac:dyDescent="0.25">
      <c r="A24" s="6"/>
      <c r="B24" s="7"/>
      <c r="C24" s="7"/>
      <c r="D24" s="7"/>
      <c r="E24" s="7"/>
      <c r="F24" s="7"/>
      <c r="G24" s="7"/>
    </row>
  </sheetData>
  <mergeCells count="1">
    <mergeCell ref="A2:G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2"/>
  <sheetViews>
    <sheetView workbookViewId="0">
      <selection activeCell="H7" sqref="H7:L7"/>
    </sheetView>
  </sheetViews>
  <sheetFormatPr baseColWidth="10" defaultColWidth="11.42578125" defaultRowHeight="15" x14ac:dyDescent="0.25"/>
  <cols>
    <col min="1" max="1" width="12.85546875" style="2" customWidth="1"/>
    <col min="2" max="7" width="16.140625" style="2" customWidth="1"/>
    <col min="8" max="16384" width="11.42578125" style="2"/>
  </cols>
  <sheetData>
    <row r="2" spans="1:13" x14ac:dyDescent="0.25">
      <c r="A2" s="41"/>
      <c r="B2" s="41"/>
      <c r="C2" s="41"/>
      <c r="D2" s="41"/>
      <c r="E2" s="41"/>
      <c r="F2" s="41"/>
      <c r="G2" s="41"/>
    </row>
    <row r="3" spans="1:13" x14ac:dyDescent="0.25">
      <c r="A3" s="3" t="s">
        <v>19</v>
      </c>
      <c r="B3" s="3"/>
      <c r="C3" s="3"/>
      <c r="D3" s="3"/>
      <c r="E3" s="3"/>
      <c r="F3" s="3"/>
      <c r="G3" s="3"/>
    </row>
    <row r="4" spans="1:13" x14ac:dyDescent="0.25">
      <c r="A4" s="3" t="s">
        <v>34</v>
      </c>
      <c r="B4" s="3"/>
      <c r="C4" s="3"/>
      <c r="D4" s="3"/>
      <c r="E4" s="3"/>
      <c r="F4" s="3"/>
      <c r="G4" s="3"/>
    </row>
    <row r="5" spans="1:13" x14ac:dyDescent="0.25">
      <c r="G5" s="4"/>
    </row>
    <row r="6" spans="1:13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13" x14ac:dyDescent="0.25">
      <c r="A7" s="21" t="s">
        <v>22</v>
      </c>
      <c r="B7" s="12">
        <f>SUM(B8:B19)</f>
        <v>307995282</v>
      </c>
      <c r="C7" s="12">
        <f t="shared" ref="C7:G7" si="0">SUM(C8:C19)</f>
        <v>188340093</v>
      </c>
      <c r="D7" s="12">
        <f t="shared" si="0"/>
        <v>15953706</v>
      </c>
      <c r="E7" s="12">
        <f t="shared" si="0"/>
        <v>39803159</v>
      </c>
      <c r="F7" s="12">
        <f t="shared" si="0"/>
        <v>22934740</v>
      </c>
      <c r="G7" s="12">
        <f t="shared" si="0"/>
        <v>40963584</v>
      </c>
      <c r="H7" s="40"/>
      <c r="I7" s="40"/>
      <c r="J7" s="40"/>
      <c r="K7" s="40"/>
      <c r="L7" s="40"/>
      <c r="M7" s="40"/>
    </row>
    <row r="8" spans="1:13" x14ac:dyDescent="0.25">
      <c r="A8" s="3" t="s">
        <v>7</v>
      </c>
      <c r="B8" s="22">
        <f>SUM(C8:G8)</f>
        <v>26153625</v>
      </c>
      <c r="C8" s="5">
        <v>15710444</v>
      </c>
      <c r="D8" s="5">
        <v>1543330</v>
      </c>
      <c r="E8" s="5">
        <v>3531788</v>
      </c>
      <c r="F8" s="5">
        <v>2016785</v>
      </c>
      <c r="G8" s="5">
        <v>3351278</v>
      </c>
    </row>
    <row r="9" spans="1:13" x14ac:dyDescent="0.25">
      <c r="A9" s="3" t="s">
        <v>8</v>
      </c>
      <c r="B9" s="22">
        <f t="shared" ref="B9:B19" si="1">SUM(C9:G9)</f>
        <v>26188788</v>
      </c>
      <c r="C9" s="5">
        <v>15925502</v>
      </c>
      <c r="D9" s="5">
        <v>1404269</v>
      </c>
      <c r="E9" s="5">
        <v>3460702</v>
      </c>
      <c r="F9" s="5">
        <v>2000258</v>
      </c>
      <c r="G9" s="5">
        <v>3398057</v>
      </c>
    </row>
    <row r="10" spans="1:13" x14ac:dyDescent="0.25">
      <c r="A10" s="3" t="s">
        <v>9</v>
      </c>
      <c r="B10" s="22">
        <f t="shared" si="1"/>
        <v>26034179</v>
      </c>
      <c r="C10" s="5">
        <v>15871816</v>
      </c>
      <c r="D10" s="5">
        <v>1358840</v>
      </c>
      <c r="E10" s="5">
        <v>3464036</v>
      </c>
      <c r="F10" s="5">
        <v>1936078</v>
      </c>
      <c r="G10" s="5">
        <v>3403409</v>
      </c>
    </row>
    <row r="11" spans="1:13" x14ac:dyDescent="0.25">
      <c r="A11" s="3" t="s">
        <v>10</v>
      </c>
      <c r="B11" s="22">
        <f t="shared" si="1"/>
        <v>26157426</v>
      </c>
      <c r="C11" s="5">
        <v>15947996</v>
      </c>
      <c r="D11" s="5">
        <v>1406148</v>
      </c>
      <c r="E11" s="5">
        <v>3474520</v>
      </c>
      <c r="F11" s="5">
        <v>1933177</v>
      </c>
      <c r="G11" s="5">
        <v>3395585</v>
      </c>
    </row>
    <row r="12" spans="1:13" x14ac:dyDescent="0.25">
      <c r="A12" s="3" t="s">
        <v>11</v>
      </c>
      <c r="B12" s="22">
        <f t="shared" si="1"/>
        <v>26093897</v>
      </c>
      <c r="C12" s="5">
        <v>15960110</v>
      </c>
      <c r="D12" s="5">
        <v>1372196</v>
      </c>
      <c r="E12" s="5">
        <v>3429753</v>
      </c>
      <c r="F12" s="5">
        <v>1932378</v>
      </c>
      <c r="G12" s="5">
        <v>3399460</v>
      </c>
    </row>
    <row r="13" spans="1:13" x14ac:dyDescent="0.25">
      <c r="A13" s="3" t="s">
        <v>12</v>
      </c>
      <c r="B13" s="22">
        <f t="shared" si="1"/>
        <v>26324580</v>
      </c>
      <c r="C13" s="5">
        <v>16049847</v>
      </c>
      <c r="D13" s="5">
        <v>1464057</v>
      </c>
      <c r="E13" s="5">
        <v>3455009</v>
      </c>
      <c r="F13" s="5">
        <v>1947953</v>
      </c>
      <c r="G13" s="5">
        <v>3407714</v>
      </c>
    </row>
    <row r="14" spans="1:13" x14ac:dyDescent="0.25">
      <c r="A14" s="3" t="s">
        <v>13</v>
      </c>
      <c r="B14" s="22">
        <f t="shared" si="1"/>
        <v>26182984</v>
      </c>
      <c r="C14" s="5">
        <v>16131881</v>
      </c>
      <c r="D14" s="5">
        <v>1314975</v>
      </c>
      <c r="E14" s="5">
        <v>3392704</v>
      </c>
      <c r="F14" s="5">
        <v>1929249</v>
      </c>
      <c r="G14" s="5">
        <v>3414175</v>
      </c>
    </row>
    <row r="15" spans="1:13" x14ac:dyDescent="0.25">
      <c r="A15" s="3" t="s">
        <v>14</v>
      </c>
      <c r="B15" s="22">
        <f t="shared" si="1"/>
        <v>24764054</v>
      </c>
      <c r="C15" s="5">
        <v>15171369</v>
      </c>
      <c r="D15" s="5">
        <v>1218433</v>
      </c>
      <c r="E15" s="5">
        <v>3123527</v>
      </c>
      <c r="F15" s="5">
        <v>1844136</v>
      </c>
      <c r="G15" s="5">
        <v>3406589</v>
      </c>
    </row>
    <row r="16" spans="1:13" x14ac:dyDescent="0.25">
      <c r="A16" s="3" t="s">
        <v>15</v>
      </c>
      <c r="B16" s="22">
        <f t="shared" si="1"/>
        <v>24818904</v>
      </c>
      <c r="C16" s="5">
        <v>15262680</v>
      </c>
      <c r="D16" s="5">
        <v>1162810</v>
      </c>
      <c r="E16" s="5">
        <v>3102203</v>
      </c>
      <c r="F16" s="5">
        <v>1882386</v>
      </c>
      <c r="G16" s="5">
        <v>3408825</v>
      </c>
    </row>
    <row r="17" spans="1:7" x14ac:dyDescent="0.25">
      <c r="A17" s="3" t="s">
        <v>16</v>
      </c>
      <c r="B17" s="22">
        <f t="shared" si="1"/>
        <v>25093291</v>
      </c>
      <c r="C17" s="5">
        <v>15460019</v>
      </c>
      <c r="D17" s="5">
        <v>1162564</v>
      </c>
      <c r="E17" s="5">
        <v>3117393</v>
      </c>
      <c r="F17" s="5">
        <v>1830184</v>
      </c>
      <c r="G17" s="5">
        <v>3523131</v>
      </c>
    </row>
    <row r="18" spans="1:7" x14ac:dyDescent="0.25">
      <c r="A18" s="3" t="s">
        <v>17</v>
      </c>
      <c r="B18" s="22">
        <f t="shared" si="1"/>
        <v>24862148</v>
      </c>
      <c r="C18" s="5">
        <v>15371879</v>
      </c>
      <c r="D18" s="5">
        <v>1077493</v>
      </c>
      <c r="E18" s="5">
        <v>3146058</v>
      </c>
      <c r="F18" s="5">
        <v>1840372</v>
      </c>
      <c r="G18" s="5">
        <v>3426346</v>
      </c>
    </row>
    <row r="19" spans="1:7" x14ac:dyDescent="0.25">
      <c r="A19" s="8" t="s">
        <v>18</v>
      </c>
      <c r="B19" s="25">
        <f t="shared" si="1"/>
        <v>25321406</v>
      </c>
      <c r="C19" s="9">
        <v>15476550</v>
      </c>
      <c r="D19" s="9">
        <v>1468591</v>
      </c>
      <c r="E19" s="9">
        <v>3105466</v>
      </c>
      <c r="F19" s="9">
        <v>1841784</v>
      </c>
      <c r="G19" s="9">
        <v>3429015</v>
      </c>
    </row>
    <row r="20" spans="1:7" ht="10.5" customHeight="1" x14ac:dyDescent="0.25">
      <c r="A20" s="6" t="s">
        <v>30</v>
      </c>
      <c r="B20" s="18"/>
      <c r="C20" s="5"/>
      <c r="D20" s="5"/>
      <c r="E20" s="5"/>
      <c r="F20" s="5"/>
      <c r="G20" s="5"/>
    </row>
    <row r="21" spans="1:7" ht="10.5" customHeight="1" x14ac:dyDescent="0.25">
      <c r="A21" s="6" t="s">
        <v>21</v>
      </c>
      <c r="B21" s="7"/>
      <c r="C21" s="7"/>
      <c r="D21" s="7"/>
      <c r="E21" s="7"/>
      <c r="F21" s="7"/>
      <c r="G21" s="7"/>
    </row>
    <row r="22" spans="1:7" ht="10.5" customHeight="1" x14ac:dyDescent="0.25">
      <c r="A22" s="6" t="s">
        <v>25</v>
      </c>
      <c r="B22" s="7"/>
      <c r="C22" s="7"/>
      <c r="D22" s="7"/>
      <c r="E22" s="7"/>
      <c r="F22" s="7"/>
      <c r="G22" s="7"/>
    </row>
  </sheetData>
  <mergeCells count="1">
    <mergeCell ref="A2:G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2"/>
  <sheetViews>
    <sheetView showGridLines="0" workbookViewId="0">
      <selection activeCell="D6" sqref="D6"/>
    </sheetView>
  </sheetViews>
  <sheetFormatPr baseColWidth="10" defaultColWidth="11.42578125" defaultRowHeight="15" x14ac:dyDescent="0.25"/>
  <cols>
    <col min="1" max="1" width="11.42578125" style="1"/>
    <col min="2" max="2" width="13.140625" style="1" customWidth="1"/>
    <col min="3" max="7" width="15.85546875" style="1" customWidth="1"/>
    <col min="8" max="16384" width="11.42578125" style="1"/>
  </cols>
  <sheetData>
    <row r="2" spans="1:13" x14ac:dyDescent="0.25">
      <c r="A2" s="41"/>
      <c r="B2" s="41"/>
      <c r="C2" s="41"/>
      <c r="D2" s="41"/>
      <c r="E2" s="41"/>
      <c r="F2" s="41"/>
      <c r="G2" s="41"/>
    </row>
    <row r="3" spans="1:13" x14ac:dyDescent="0.25">
      <c r="A3" s="3" t="s">
        <v>36</v>
      </c>
      <c r="B3" s="3"/>
      <c r="C3" s="3"/>
      <c r="D3" s="3"/>
      <c r="E3" s="3"/>
      <c r="F3" s="3"/>
      <c r="G3" s="3"/>
    </row>
    <row r="4" spans="1:13" x14ac:dyDescent="0.25">
      <c r="A4" s="3" t="s">
        <v>34</v>
      </c>
      <c r="B4" s="3"/>
      <c r="C4" s="3"/>
      <c r="D4" s="3"/>
      <c r="E4" s="3"/>
      <c r="F4" s="3"/>
      <c r="G4" s="3"/>
    </row>
    <row r="5" spans="1:13" ht="9.75" customHeight="1" x14ac:dyDescent="0.25">
      <c r="A5" s="2"/>
      <c r="B5" s="2"/>
      <c r="C5" s="2"/>
      <c r="D5" s="2"/>
      <c r="E5" s="2"/>
      <c r="F5" s="2"/>
      <c r="G5" s="4"/>
    </row>
    <row r="6" spans="1:13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13" x14ac:dyDescent="0.25">
      <c r="A7" s="21" t="s">
        <v>22</v>
      </c>
      <c r="B7" s="12">
        <f>SUM(B8:B19)</f>
        <v>304005094</v>
      </c>
      <c r="C7" s="12">
        <f t="shared" ref="C7:G7" si="0">SUM(C8:C19)</f>
        <v>188008211</v>
      </c>
      <c r="D7" s="12">
        <f t="shared" si="0"/>
        <v>14500199</v>
      </c>
      <c r="E7" s="12">
        <f t="shared" si="0"/>
        <v>37590086</v>
      </c>
      <c r="F7" s="12">
        <f t="shared" si="0"/>
        <v>22583789</v>
      </c>
      <c r="G7" s="12">
        <f t="shared" si="0"/>
        <v>41322809</v>
      </c>
      <c r="H7" s="37"/>
      <c r="I7" s="37"/>
      <c r="J7" s="37"/>
      <c r="K7" s="37"/>
      <c r="L7" s="37"/>
      <c r="M7" s="37"/>
    </row>
    <row r="8" spans="1:13" x14ac:dyDescent="0.25">
      <c r="A8" s="3" t="s">
        <v>7</v>
      </c>
      <c r="B8" s="23">
        <f>SUM(C8:G8)</f>
        <v>25121056</v>
      </c>
      <c r="C8" s="5">
        <v>15476054</v>
      </c>
      <c r="D8" s="5">
        <v>1230384</v>
      </c>
      <c r="E8" s="5">
        <v>3118712</v>
      </c>
      <c r="F8" s="5">
        <v>1868764</v>
      </c>
      <c r="G8" s="5">
        <v>3427142</v>
      </c>
    </row>
    <row r="9" spans="1:13" x14ac:dyDescent="0.25">
      <c r="A9" s="3" t="s">
        <v>8</v>
      </c>
      <c r="B9" s="23">
        <f t="shared" ref="B9:B19" si="1">SUM(C9:G9)</f>
        <v>25257737</v>
      </c>
      <c r="C9" s="5">
        <v>15615836</v>
      </c>
      <c r="D9" s="5">
        <v>1201952</v>
      </c>
      <c r="E9" s="5">
        <v>3124059</v>
      </c>
      <c r="F9" s="5">
        <v>1877918</v>
      </c>
      <c r="G9" s="5">
        <v>3437972</v>
      </c>
    </row>
    <row r="10" spans="1:13" x14ac:dyDescent="0.25">
      <c r="A10" s="3" t="s">
        <v>9</v>
      </c>
      <c r="B10" s="23">
        <f t="shared" si="1"/>
        <v>25285996</v>
      </c>
      <c r="C10" s="5">
        <v>15632017</v>
      </c>
      <c r="D10" s="5">
        <v>1202924</v>
      </c>
      <c r="E10" s="5">
        <v>3130260</v>
      </c>
      <c r="F10" s="5">
        <v>1879143</v>
      </c>
      <c r="G10" s="5">
        <v>3441652</v>
      </c>
    </row>
    <row r="11" spans="1:13" x14ac:dyDescent="0.25">
      <c r="A11" s="3" t="s">
        <v>10</v>
      </c>
      <c r="B11" s="23">
        <f t="shared" si="1"/>
        <v>25288141</v>
      </c>
      <c r="C11" s="5">
        <v>15635940</v>
      </c>
      <c r="D11" s="5">
        <v>1201334</v>
      </c>
      <c r="E11" s="5">
        <v>3127743</v>
      </c>
      <c r="F11" s="5">
        <v>1880960</v>
      </c>
      <c r="G11" s="5">
        <v>3442164</v>
      </c>
    </row>
    <row r="12" spans="1:13" x14ac:dyDescent="0.25">
      <c r="A12" s="3" t="s">
        <v>11</v>
      </c>
      <c r="B12" s="23">
        <f t="shared" si="1"/>
        <v>25303130</v>
      </c>
      <c r="C12" s="5">
        <v>15647177</v>
      </c>
      <c r="D12" s="5">
        <v>1204308</v>
      </c>
      <c r="E12" s="5">
        <v>3126482</v>
      </c>
      <c r="F12" s="5">
        <v>1882574</v>
      </c>
      <c r="G12" s="5">
        <v>3442589</v>
      </c>
    </row>
    <row r="13" spans="1:13" x14ac:dyDescent="0.25">
      <c r="A13" s="3" t="s">
        <v>12</v>
      </c>
      <c r="B13" s="23">
        <f t="shared" si="1"/>
        <v>25321499</v>
      </c>
      <c r="C13" s="5">
        <v>15659959</v>
      </c>
      <c r="D13" s="5">
        <v>1205969</v>
      </c>
      <c r="E13" s="5">
        <v>3126913</v>
      </c>
      <c r="F13" s="5">
        <v>1883955</v>
      </c>
      <c r="G13" s="5">
        <v>3444703</v>
      </c>
    </row>
    <row r="14" spans="1:13" x14ac:dyDescent="0.25">
      <c r="A14" s="3" t="s">
        <v>13</v>
      </c>
      <c r="B14" s="23">
        <f t="shared" si="1"/>
        <v>25317425</v>
      </c>
      <c r="C14" s="5">
        <v>15660055</v>
      </c>
      <c r="D14" s="5">
        <v>1204654</v>
      </c>
      <c r="E14" s="5">
        <v>3125136</v>
      </c>
      <c r="F14" s="5">
        <v>1882742</v>
      </c>
      <c r="G14" s="5">
        <v>3444838</v>
      </c>
    </row>
    <row r="15" spans="1:13" x14ac:dyDescent="0.25">
      <c r="A15" s="3" t="s">
        <v>14</v>
      </c>
      <c r="B15" s="23">
        <f t="shared" si="1"/>
        <v>25376381</v>
      </c>
      <c r="C15" s="5">
        <v>15696040</v>
      </c>
      <c r="D15" s="5">
        <v>1211089</v>
      </c>
      <c r="E15" s="5">
        <v>3136958</v>
      </c>
      <c r="F15" s="5">
        <v>1885623</v>
      </c>
      <c r="G15" s="5">
        <v>3446671</v>
      </c>
    </row>
    <row r="16" spans="1:13" x14ac:dyDescent="0.25">
      <c r="A16" s="3" t="s">
        <v>15</v>
      </c>
      <c r="B16" s="23">
        <f t="shared" si="1"/>
        <v>25394358</v>
      </c>
      <c r="C16" s="5">
        <v>15716695</v>
      </c>
      <c r="D16" s="5">
        <v>1206802</v>
      </c>
      <c r="E16" s="5">
        <v>3137659</v>
      </c>
      <c r="F16" s="5">
        <v>1885568</v>
      </c>
      <c r="G16" s="5">
        <v>3447634</v>
      </c>
    </row>
    <row r="17" spans="1:7" x14ac:dyDescent="0.25">
      <c r="A17" s="3" t="s">
        <v>16</v>
      </c>
      <c r="B17" s="23">
        <f t="shared" si="1"/>
        <v>25441729</v>
      </c>
      <c r="C17" s="5">
        <v>15753266</v>
      </c>
      <c r="D17" s="5">
        <v>1211048</v>
      </c>
      <c r="E17" s="5">
        <v>3143879</v>
      </c>
      <c r="F17" s="5">
        <v>1885691</v>
      </c>
      <c r="G17" s="5">
        <v>3447845</v>
      </c>
    </row>
    <row r="18" spans="1:7" x14ac:dyDescent="0.25">
      <c r="A18" s="3" t="s">
        <v>17</v>
      </c>
      <c r="B18" s="23">
        <f t="shared" si="1"/>
        <v>25445825</v>
      </c>
      <c r="C18" s="5">
        <v>15753420</v>
      </c>
      <c r="D18" s="5">
        <v>1212644</v>
      </c>
      <c r="E18" s="5">
        <v>3144843</v>
      </c>
      <c r="F18" s="5">
        <v>1885564</v>
      </c>
      <c r="G18" s="5">
        <v>3449354</v>
      </c>
    </row>
    <row r="19" spans="1:7" x14ac:dyDescent="0.25">
      <c r="A19" s="8" t="s">
        <v>18</v>
      </c>
      <c r="B19" s="24">
        <f t="shared" si="1"/>
        <v>25451817</v>
      </c>
      <c r="C19" s="9">
        <v>15761752</v>
      </c>
      <c r="D19" s="9">
        <v>1207091</v>
      </c>
      <c r="E19" s="9">
        <v>3147442</v>
      </c>
      <c r="F19" s="9">
        <v>1885287</v>
      </c>
      <c r="G19" s="9">
        <v>3450245</v>
      </c>
    </row>
    <row r="20" spans="1:7" ht="10.5" customHeight="1" x14ac:dyDescent="0.25">
      <c r="A20" s="6" t="s">
        <v>30</v>
      </c>
      <c r="B20" s="18"/>
      <c r="C20" s="5"/>
      <c r="D20" s="5"/>
      <c r="E20" s="5"/>
      <c r="F20" s="5"/>
      <c r="G20" s="5"/>
    </row>
    <row r="21" spans="1:7" ht="10.5" customHeight="1" x14ac:dyDescent="0.25">
      <c r="A21" s="6" t="s">
        <v>21</v>
      </c>
      <c r="B21" s="7"/>
      <c r="C21" s="7"/>
      <c r="D21" s="7"/>
      <c r="E21" s="7"/>
      <c r="F21" s="7"/>
      <c r="G21" s="7"/>
    </row>
    <row r="22" spans="1:7" ht="10.5" customHeight="1" x14ac:dyDescent="0.25">
      <c r="A22" s="6" t="s">
        <v>25</v>
      </c>
      <c r="B22" s="7"/>
      <c r="C22" s="7"/>
      <c r="D22" s="7"/>
      <c r="E22" s="7"/>
      <c r="F22" s="7"/>
      <c r="G22" s="7"/>
    </row>
  </sheetData>
  <mergeCells count="1">
    <mergeCell ref="A2:G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2"/>
  <sheetViews>
    <sheetView showGridLines="0" workbookViewId="0">
      <selection activeCell="J6" sqref="J6:O6"/>
    </sheetView>
  </sheetViews>
  <sheetFormatPr baseColWidth="10" defaultColWidth="11.42578125" defaultRowHeight="15" x14ac:dyDescent="0.25"/>
  <cols>
    <col min="1" max="2" width="11.42578125" style="1"/>
    <col min="3" max="3" width="12.140625" style="1" bestFit="1" customWidth="1"/>
    <col min="4" max="4" width="13.140625" style="1" customWidth="1"/>
    <col min="5" max="9" width="15.85546875" style="1" customWidth="1"/>
    <col min="10" max="16384" width="11.42578125" style="1"/>
  </cols>
  <sheetData>
    <row r="1" spans="1:15" x14ac:dyDescent="0.25">
      <c r="A1" s="42"/>
      <c r="B1" s="42"/>
      <c r="C1" s="42"/>
      <c r="D1" s="42"/>
      <c r="E1" s="42"/>
      <c r="F1" s="42"/>
      <c r="G1" s="42"/>
      <c r="H1" s="42"/>
      <c r="I1" s="42"/>
    </row>
    <row r="2" spans="1:15" x14ac:dyDescent="0.25">
      <c r="A2" s="3" t="s">
        <v>24</v>
      </c>
      <c r="B2" s="3"/>
      <c r="C2" s="3"/>
      <c r="D2" s="3"/>
      <c r="E2" s="3"/>
      <c r="F2" s="3"/>
      <c r="G2" s="3"/>
      <c r="H2" s="3"/>
      <c r="I2" s="3"/>
    </row>
    <row r="3" spans="1:15" x14ac:dyDescent="0.25">
      <c r="A3" s="3" t="s">
        <v>34</v>
      </c>
      <c r="B3" s="3"/>
      <c r="C3" s="3"/>
      <c r="D3" s="3"/>
      <c r="E3" s="3"/>
      <c r="F3" s="3"/>
      <c r="G3" s="3"/>
      <c r="H3" s="3"/>
      <c r="I3" s="3"/>
    </row>
    <row r="4" spans="1:15" ht="13.5" customHeight="1" x14ac:dyDescent="0.25">
      <c r="A4" s="2"/>
      <c r="B4" s="2"/>
      <c r="C4" s="2"/>
      <c r="D4" s="29"/>
      <c r="E4" s="29"/>
      <c r="F4" s="29"/>
      <c r="G4" s="29"/>
      <c r="H4" s="29"/>
      <c r="I4" s="29"/>
    </row>
    <row r="5" spans="1:15" ht="36" x14ac:dyDescent="0.25">
      <c r="A5" s="10" t="s">
        <v>0</v>
      </c>
      <c r="B5" s="16" t="s">
        <v>26</v>
      </c>
      <c r="C5" s="16" t="s">
        <v>29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</row>
    <row r="6" spans="1:15" x14ac:dyDescent="0.25">
      <c r="A6" s="11" t="s">
        <v>22</v>
      </c>
      <c r="B6" s="31">
        <f>D6/C6*100</f>
        <v>47.085347961156678</v>
      </c>
      <c r="C6" s="12">
        <f>SUM(C7:C18)</f>
        <v>589955534</v>
      </c>
      <c r="D6" s="12">
        <f>SUM(D7:D18)</f>
        <v>277782616</v>
      </c>
      <c r="E6" s="12">
        <f t="shared" ref="E6:I6" si="0">SUM(E7:E18)</f>
        <v>175674944</v>
      </c>
      <c r="F6" s="12">
        <f t="shared" si="0"/>
        <v>13082088</v>
      </c>
      <c r="G6" s="12">
        <f t="shared" si="0"/>
        <v>33020164</v>
      </c>
      <c r="H6" s="12">
        <f t="shared" si="0"/>
        <v>22906387</v>
      </c>
      <c r="I6" s="12">
        <f t="shared" si="0"/>
        <v>33099033</v>
      </c>
      <c r="J6" s="39"/>
      <c r="K6" s="39"/>
      <c r="L6" s="39"/>
      <c r="M6" s="39"/>
      <c r="N6" s="39"/>
      <c r="O6" s="39"/>
    </row>
    <row r="7" spans="1:15" x14ac:dyDescent="0.25">
      <c r="A7" s="3" t="s">
        <v>7</v>
      </c>
      <c r="B7" s="20">
        <f>D7/C7*100</f>
        <v>52.07871521548757</v>
      </c>
      <c r="C7" s="5">
        <v>48871822</v>
      </c>
      <c r="D7" s="23">
        <f>SUM(E7:I7)</f>
        <v>25451817</v>
      </c>
      <c r="E7" s="5">
        <v>15761752</v>
      </c>
      <c r="F7" s="5">
        <v>1207091</v>
      </c>
      <c r="G7" s="5">
        <v>3147442</v>
      </c>
      <c r="H7" s="5">
        <v>1885287</v>
      </c>
      <c r="I7" s="5">
        <v>3450245</v>
      </c>
      <c r="J7" s="28"/>
    </row>
    <row r="8" spans="1:15" x14ac:dyDescent="0.25">
      <c r="A8" s="3" t="s">
        <v>8</v>
      </c>
      <c r="B8" s="20">
        <f t="shared" ref="B8:B18" si="1">D8/C8*100</f>
        <v>57.391184401632536</v>
      </c>
      <c r="C8" s="5">
        <v>44367720</v>
      </c>
      <c r="D8" s="23">
        <f t="shared" ref="D8:D18" si="2">SUM(E8:I8)</f>
        <v>25463160</v>
      </c>
      <c r="E8" s="5">
        <v>15803876</v>
      </c>
      <c r="F8" s="5">
        <v>1203734</v>
      </c>
      <c r="G8" s="5">
        <v>3156250</v>
      </c>
      <c r="H8" s="5">
        <v>1843972</v>
      </c>
      <c r="I8" s="5">
        <v>3455328</v>
      </c>
      <c r="J8" s="28"/>
    </row>
    <row r="9" spans="1:15" x14ac:dyDescent="0.25">
      <c r="A9" s="3" t="s">
        <v>9</v>
      </c>
      <c r="B9" s="20">
        <f t="shared" si="1"/>
        <v>50.758790924202934</v>
      </c>
      <c r="C9" s="5">
        <v>50151496</v>
      </c>
      <c r="D9" s="23">
        <f>SUM(E9:I9)</f>
        <v>25456293</v>
      </c>
      <c r="E9" s="5">
        <v>15797020</v>
      </c>
      <c r="F9" s="5">
        <v>1204217</v>
      </c>
      <c r="G9" s="5">
        <v>3156964</v>
      </c>
      <c r="H9" s="5">
        <v>1843912</v>
      </c>
      <c r="I9" s="5">
        <v>3454180</v>
      </c>
      <c r="J9" s="28"/>
    </row>
    <row r="10" spans="1:15" x14ac:dyDescent="0.25">
      <c r="A10" s="3" t="s">
        <v>10</v>
      </c>
      <c r="B10" s="20">
        <f t="shared" si="1"/>
        <v>53.146299833462948</v>
      </c>
      <c r="C10" s="5">
        <v>47952693</v>
      </c>
      <c r="D10" s="23">
        <f t="shared" si="2"/>
        <v>25485082</v>
      </c>
      <c r="E10" s="5">
        <v>15822736</v>
      </c>
      <c r="F10" s="5">
        <v>1201965</v>
      </c>
      <c r="G10" s="5">
        <v>3159049</v>
      </c>
      <c r="H10" s="5">
        <v>1844847</v>
      </c>
      <c r="I10" s="5">
        <v>3456485</v>
      </c>
      <c r="J10" s="28"/>
    </row>
    <row r="11" spans="1:15" x14ac:dyDescent="0.25">
      <c r="A11" s="3" t="s">
        <v>11</v>
      </c>
      <c r="B11" s="20">
        <f t="shared" si="1"/>
        <v>42.667492430010661</v>
      </c>
      <c r="C11" s="26">
        <v>49681708</v>
      </c>
      <c r="D11" s="23">
        <f t="shared" si="2"/>
        <v>21197939</v>
      </c>
      <c r="E11" s="5">
        <v>13717388</v>
      </c>
      <c r="F11" s="5">
        <v>944535</v>
      </c>
      <c r="G11" s="5">
        <v>2365100</v>
      </c>
      <c r="H11" s="5">
        <v>2427704</v>
      </c>
      <c r="I11" s="5">
        <v>1743212</v>
      </c>
      <c r="J11" s="28"/>
    </row>
    <row r="12" spans="1:15" x14ac:dyDescent="0.25">
      <c r="A12" s="3" t="s">
        <v>12</v>
      </c>
      <c r="B12" s="20">
        <f t="shared" si="1"/>
        <v>44.49787010467908</v>
      </c>
      <c r="C12" s="26">
        <v>48403083</v>
      </c>
      <c r="D12" s="23">
        <f t="shared" si="2"/>
        <v>21538341</v>
      </c>
      <c r="E12" s="5">
        <v>13912852</v>
      </c>
      <c r="F12" s="5">
        <v>970044</v>
      </c>
      <c r="G12" s="5">
        <v>2450788</v>
      </c>
      <c r="H12" s="5">
        <v>2454446</v>
      </c>
      <c r="I12" s="5">
        <v>1750211</v>
      </c>
      <c r="J12" s="28"/>
    </row>
    <row r="13" spans="1:15" x14ac:dyDescent="0.25">
      <c r="A13" s="3" t="s">
        <v>13</v>
      </c>
      <c r="B13" s="20">
        <f t="shared" si="1"/>
        <v>43.468830707352268</v>
      </c>
      <c r="C13" s="26">
        <v>49966405</v>
      </c>
      <c r="D13" s="23">
        <f t="shared" si="2"/>
        <v>21719812</v>
      </c>
      <c r="E13" s="5">
        <v>14045702</v>
      </c>
      <c r="F13" s="5">
        <v>1090171</v>
      </c>
      <c r="G13" s="5">
        <v>2426046</v>
      </c>
      <c r="H13" s="5">
        <v>1382673</v>
      </c>
      <c r="I13" s="5">
        <v>2775220</v>
      </c>
      <c r="J13" s="28"/>
    </row>
    <row r="14" spans="1:15" x14ac:dyDescent="0.25">
      <c r="A14" s="3" t="s">
        <v>14</v>
      </c>
      <c r="B14" s="20">
        <f t="shared" si="1"/>
        <v>43.240231249121443</v>
      </c>
      <c r="C14" s="26">
        <v>50416451</v>
      </c>
      <c r="D14" s="23">
        <f t="shared" si="2"/>
        <v>21800190</v>
      </c>
      <c r="E14" s="5">
        <v>14095316</v>
      </c>
      <c r="F14" s="5">
        <v>1089512</v>
      </c>
      <c r="G14" s="5">
        <v>2435083</v>
      </c>
      <c r="H14" s="5">
        <v>1387546</v>
      </c>
      <c r="I14" s="5">
        <v>2792733</v>
      </c>
      <c r="J14" s="28"/>
    </row>
    <row r="15" spans="1:15" x14ac:dyDescent="0.25">
      <c r="A15" s="3" t="s">
        <v>15</v>
      </c>
      <c r="B15" s="20">
        <f t="shared" si="1"/>
        <v>45.532360031246142</v>
      </c>
      <c r="C15" s="26">
        <v>48509023</v>
      </c>
      <c r="D15" s="23">
        <f t="shared" si="2"/>
        <v>22087303</v>
      </c>
      <c r="E15" s="5">
        <v>14125995</v>
      </c>
      <c r="F15" s="5">
        <v>981087</v>
      </c>
      <c r="G15" s="5">
        <v>2729088</v>
      </c>
      <c r="H15" s="5">
        <v>2492804</v>
      </c>
      <c r="I15" s="5">
        <v>1758329</v>
      </c>
      <c r="J15" s="28"/>
    </row>
    <row r="16" spans="1:15" x14ac:dyDescent="0.25">
      <c r="A16" s="3" t="s">
        <v>16</v>
      </c>
      <c r="B16" s="20">
        <f t="shared" si="1"/>
        <v>44.338278497106344</v>
      </c>
      <c r="C16" s="26">
        <v>50602436</v>
      </c>
      <c r="D16" s="23">
        <f>SUM(E16:I16)</f>
        <v>22436249</v>
      </c>
      <c r="E16" s="5">
        <v>14147065</v>
      </c>
      <c r="F16" s="5">
        <v>1100612</v>
      </c>
      <c r="G16" s="5">
        <v>2462982</v>
      </c>
      <c r="H16" s="5">
        <v>1382296</v>
      </c>
      <c r="I16" s="5">
        <v>3343294</v>
      </c>
      <c r="J16" s="28"/>
    </row>
    <row r="17" spans="1:10" x14ac:dyDescent="0.25">
      <c r="A17" s="3" t="s">
        <v>17</v>
      </c>
      <c r="B17" s="20">
        <f t="shared" si="1"/>
        <v>45.942514183454527</v>
      </c>
      <c r="C17" s="5">
        <v>49021379</v>
      </c>
      <c r="D17" s="23">
        <f t="shared" si="2"/>
        <v>22521654</v>
      </c>
      <c r="E17" s="5">
        <v>14200838</v>
      </c>
      <c r="F17" s="5">
        <v>1104226</v>
      </c>
      <c r="G17" s="5">
        <v>2482689</v>
      </c>
      <c r="H17" s="5">
        <v>1390479</v>
      </c>
      <c r="I17" s="5">
        <v>3343422</v>
      </c>
      <c r="J17" s="28"/>
    </row>
    <row r="18" spans="1:10" x14ac:dyDescent="0.25">
      <c r="A18" s="8" t="s">
        <v>18</v>
      </c>
      <c r="B18" s="27">
        <f t="shared" si="1"/>
        <v>43.499716734730697</v>
      </c>
      <c r="C18" s="9">
        <v>52011318</v>
      </c>
      <c r="D18" s="24">
        <f t="shared" si="2"/>
        <v>22624776</v>
      </c>
      <c r="E18" s="9">
        <v>14244404</v>
      </c>
      <c r="F18" s="9">
        <v>984894</v>
      </c>
      <c r="G18" s="9">
        <v>3048683</v>
      </c>
      <c r="H18" s="9">
        <v>2570421</v>
      </c>
      <c r="I18" s="9">
        <v>1776374</v>
      </c>
      <c r="J18" s="28"/>
    </row>
    <row r="19" spans="1:10" ht="10.5" customHeight="1" x14ac:dyDescent="0.25">
      <c r="A19" s="6" t="s">
        <v>30</v>
      </c>
      <c r="B19" s="17"/>
      <c r="C19" s="3"/>
      <c r="D19" s="18"/>
      <c r="E19" s="5"/>
      <c r="F19" s="5"/>
      <c r="G19" s="5"/>
      <c r="H19" s="5"/>
      <c r="I19" s="5"/>
    </row>
    <row r="20" spans="1:10" ht="10.5" customHeight="1" x14ac:dyDescent="0.25">
      <c r="A20" s="6" t="s">
        <v>27</v>
      </c>
      <c r="B20" s="6"/>
      <c r="C20" s="6"/>
      <c r="D20" s="7"/>
      <c r="E20" s="7"/>
      <c r="F20" s="7"/>
      <c r="G20" s="7"/>
      <c r="H20" s="7"/>
      <c r="I20" s="7"/>
    </row>
    <row r="21" spans="1:10" ht="10.5" customHeight="1" x14ac:dyDescent="0.25">
      <c r="A21" s="30" t="s">
        <v>28</v>
      </c>
      <c r="B21" s="6"/>
      <c r="C21" s="6"/>
      <c r="D21" s="7"/>
      <c r="E21" s="7"/>
      <c r="F21" s="7"/>
      <c r="G21" s="7"/>
      <c r="H21" s="7"/>
      <c r="I21" s="7"/>
    </row>
    <row r="22" spans="1:10" ht="10.5" customHeight="1" x14ac:dyDescent="0.25">
      <c r="A22" s="6" t="s">
        <v>25</v>
      </c>
    </row>
  </sheetData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FD35E-CC1C-44F5-BFFD-DC3DA3187718}">
  <dimension ref="A1:N23"/>
  <sheetViews>
    <sheetView workbookViewId="0">
      <selection activeCell="J6" sqref="J6:N6"/>
    </sheetView>
  </sheetViews>
  <sheetFormatPr baseColWidth="10" defaultColWidth="11.42578125" defaultRowHeight="15" x14ac:dyDescent="0.25"/>
  <cols>
    <col min="1" max="2" width="11.42578125" style="1"/>
    <col min="3" max="9" width="13.140625" style="1" customWidth="1"/>
    <col min="10" max="16384" width="11.42578125" style="1"/>
  </cols>
  <sheetData>
    <row r="1" spans="1:14" x14ac:dyDescent="0.25">
      <c r="A1" s="42"/>
      <c r="B1" s="42"/>
      <c r="C1" s="42"/>
      <c r="D1" s="42"/>
      <c r="E1" s="42"/>
      <c r="F1" s="42"/>
      <c r="G1" s="42"/>
      <c r="H1" s="42"/>
      <c r="I1" s="42"/>
    </row>
    <row r="2" spans="1:14" x14ac:dyDescent="0.25">
      <c r="A2" s="3" t="s">
        <v>32</v>
      </c>
      <c r="B2" s="3"/>
      <c r="C2" s="3"/>
      <c r="D2" s="3"/>
      <c r="E2" s="3"/>
      <c r="F2" s="3"/>
      <c r="G2" s="3"/>
      <c r="H2" s="3"/>
      <c r="I2" s="3"/>
    </row>
    <row r="3" spans="1:14" x14ac:dyDescent="0.25">
      <c r="A3" s="3" t="s">
        <v>34</v>
      </c>
      <c r="B3" s="3"/>
      <c r="C3" s="3"/>
      <c r="D3" s="3"/>
      <c r="E3" s="3"/>
      <c r="F3" s="3"/>
      <c r="G3" s="3"/>
      <c r="H3" s="3"/>
      <c r="I3" s="3"/>
    </row>
    <row r="4" spans="1:14" ht="13.5" customHeight="1" x14ac:dyDescent="0.25">
      <c r="A4" s="2"/>
      <c r="B4" s="2"/>
      <c r="C4" s="2"/>
      <c r="D4" s="29"/>
      <c r="E4" s="29"/>
      <c r="F4" s="29"/>
      <c r="G4" s="29"/>
      <c r="H4" s="29"/>
      <c r="I4" s="29"/>
    </row>
    <row r="5" spans="1:14" ht="36" x14ac:dyDescent="0.25">
      <c r="A5" s="10" t="s">
        <v>0</v>
      </c>
      <c r="B5" s="16" t="s">
        <v>26</v>
      </c>
      <c r="C5" s="16" t="s">
        <v>23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</row>
    <row r="6" spans="1:14" x14ac:dyDescent="0.25">
      <c r="A6" s="21" t="s">
        <v>22</v>
      </c>
      <c r="B6" s="19">
        <f>AVERAGE(B7:B18)</f>
        <v>60.161305552077799</v>
      </c>
      <c r="C6" s="12">
        <f>AVERAGE(C7:C18)</f>
        <v>45481228.416666664</v>
      </c>
      <c r="D6" s="12">
        <f>SUM(D7:D18)</f>
        <v>326368044</v>
      </c>
      <c r="E6" s="12">
        <f t="shared" ref="E6:I6" si="0">SUM(E7:E18)</f>
        <v>200149438</v>
      </c>
      <c r="F6" s="12">
        <f t="shared" si="0"/>
        <v>17791847</v>
      </c>
      <c r="G6" s="12">
        <f t="shared" si="0"/>
        <v>43331049</v>
      </c>
      <c r="H6" s="12">
        <f t="shared" si="0"/>
        <v>22534552</v>
      </c>
      <c r="I6" s="12">
        <f t="shared" si="0"/>
        <v>42561158</v>
      </c>
      <c r="J6" s="38"/>
      <c r="K6" s="38"/>
      <c r="L6" s="38"/>
      <c r="M6" s="38"/>
      <c r="N6" s="38"/>
    </row>
    <row r="7" spans="1:14" x14ac:dyDescent="0.25">
      <c r="A7" s="3" t="s">
        <v>7</v>
      </c>
      <c r="B7" s="20">
        <f>D7/C7*100</f>
        <v>53.039927838227008</v>
      </c>
      <c r="C7" s="5">
        <v>50551973</v>
      </c>
      <c r="D7" s="22">
        <f>SUM(E7:I7)</f>
        <v>26812730</v>
      </c>
      <c r="E7" s="5">
        <v>16436377</v>
      </c>
      <c r="F7" s="5">
        <v>1473417</v>
      </c>
      <c r="G7" s="5">
        <v>3519586</v>
      </c>
      <c r="H7" s="5">
        <v>1829897</v>
      </c>
      <c r="I7" s="5">
        <v>3553453</v>
      </c>
      <c r="J7" s="28"/>
    </row>
    <row r="8" spans="1:14" x14ac:dyDescent="0.25">
      <c r="A8" s="3" t="s">
        <v>8</v>
      </c>
      <c r="B8" s="20">
        <f t="shared" ref="B8:B18" si="1">D8/C8*100</f>
        <v>62.852273070583074</v>
      </c>
      <c r="C8" s="5">
        <v>42964042</v>
      </c>
      <c r="D8" s="23">
        <f t="shared" ref="D8:D18" si="2">SUM(E8:I8)</f>
        <v>27003877</v>
      </c>
      <c r="E8" s="5">
        <v>16562053</v>
      </c>
      <c r="F8" s="5">
        <v>1473997</v>
      </c>
      <c r="G8" s="5">
        <v>3580400</v>
      </c>
      <c r="H8" s="5">
        <v>1843462</v>
      </c>
      <c r="I8" s="5">
        <v>3543965</v>
      </c>
      <c r="J8" s="28"/>
    </row>
    <row r="9" spans="1:14" x14ac:dyDescent="0.25">
      <c r="A9" s="3" t="s">
        <v>9</v>
      </c>
      <c r="B9" s="20">
        <f>D9/C9*100</f>
        <v>66.741128820249713</v>
      </c>
      <c r="C9" s="5">
        <v>40514989</v>
      </c>
      <c r="D9" s="22">
        <f>SUM(E9:I9)</f>
        <v>27040161</v>
      </c>
      <c r="E9" s="5">
        <v>16560955</v>
      </c>
      <c r="F9" s="5">
        <v>1505029</v>
      </c>
      <c r="G9" s="5">
        <v>3591461</v>
      </c>
      <c r="H9" s="5">
        <v>1844288</v>
      </c>
      <c r="I9" s="5">
        <v>3538428</v>
      </c>
      <c r="J9" s="28"/>
    </row>
    <row r="10" spans="1:14" x14ac:dyDescent="0.25">
      <c r="A10" s="3" t="s">
        <v>10</v>
      </c>
      <c r="B10" s="20">
        <f t="shared" ref="B10:B14" si="3">D10/C10*100</f>
        <v>66.946081296516297</v>
      </c>
      <c r="C10" s="5">
        <v>40628629</v>
      </c>
      <c r="D10" s="22">
        <f t="shared" si="2"/>
        <v>27199275</v>
      </c>
      <c r="E10" s="5">
        <v>16668266</v>
      </c>
      <c r="F10" s="5">
        <v>1505121</v>
      </c>
      <c r="G10" s="5">
        <v>3594803</v>
      </c>
      <c r="H10" s="5">
        <v>1892403</v>
      </c>
      <c r="I10" s="5">
        <v>3538682</v>
      </c>
      <c r="J10" s="28"/>
    </row>
    <row r="11" spans="1:14" x14ac:dyDescent="0.25">
      <c r="A11" s="3" t="s">
        <v>11</v>
      </c>
      <c r="B11" s="20">
        <f t="shared" si="3"/>
        <v>65.262648385356258</v>
      </c>
      <c r="C11" s="26">
        <v>41674766</v>
      </c>
      <c r="D11" s="22">
        <f t="shared" si="2"/>
        <v>27198056</v>
      </c>
      <c r="E11" s="5">
        <v>16661558</v>
      </c>
      <c r="F11" s="5">
        <v>1505857</v>
      </c>
      <c r="G11" s="5">
        <v>3597721</v>
      </c>
      <c r="H11" s="5">
        <v>1891724</v>
      </c>
      <c r="I11" s="5">
        <v>3541196</v>
      </c>
      <c r="J11" s="28"/>
    </row>
    <row r="12" spans="1:14" x14ac:dyDescent="0.25">
      <c r="A12" s="3" t="s">
        <v>12</v>
      </c>
      <c r="B12" s="20">
        <f t="shared" si="3"/>
        <v>62.706608256460896</v>
      </c>
      <c r="C12" s="26">
        <v>43332610</v>
      </c>
      <c r="D12" s="22">
        <f t="shared" si="2"/>
        <v>27172410</v>
      </c>
      <c r="E12" s="5">
        <v>16675166</v>
      </c>
      <c r="F12" s="5">
        <v>1505356</v>
      </c>
      <c r="G12" s="5">
        <v>3593307</v>
      </c>
      <c r="H12" s="5">
        <v>1854340</v>
      </c>
      <c r="I12" s="5">
        <v>3544241</v>
      </c>
      <c r="J12" s="28"/>
    </row>
    <row r="13" spans="1:14" x14ac:dyDescent="0.25">
      <c r="A13" s="3" t="s">
        <v>13</v>
      </c>
      <c r="B13" s="20">
        <f t="shared" si="3"/>
        <v>59.300323977995404</v>
      </c>
      <c r="C13" s="26">
        <v>45891697</v>
      </c>
      <c r="D13" s="22">
        <f t="shared" si="2"/>
        <v>27213925</v>
      </c>
      <c r="E13" s="5">
        <v>16706328</v>
      </c>
      <c r="F13" s="5">
        <v>1468286</v>
      </c>
      <c r="G13" s="5">
        <v>3600450</v>
      </c>
      <c r="H13" s="5">
        <v>1891373</v>
      </c>
      <c r="I13" s="5">
        <v>3547488</v>
      </c>
      <c r="J13" s="28"/>
    </row>
    <row r="14" spans="1:14" x14ac:dyDescent="0.25">
      <c r="A14" s="3" t="s">
        <v>14</v>
      </c>
      <c r="B14" s="20">
        <f t="shared" si="3"/>
        <v>56.641421863963103</v>
      </c>
      <c r="C14" s="26">
        <v>48134000</v>
      </c>
      <c r="D14" s="22">
        <f t="shared" si="2"/>
        <v>27263782</v>
      </c>
      <c r="E14" s="5">
        <v>16734715</v>
      </c>
      <c r="F14" s="5">
        <v>1471643</v>
      </c>
      <c r="G14" s="5">
        <v>3614340</v>
      </c>
      <c r="H14" s="5">
        <v>1891365</v>
      </c>
      <c r="I14" s="5">
        <v>3551719</v>
      </c>
      <c r="J14" s="28"/>
    </row>
    <row r="15" spans="1:14" x14ac:dyDescent="0.25">
      <c r="A15" s="3" t="s">
        <v>15</v>
      </c>
      <c r="B15" s="20">
        <f t="shared" si="1"/>
        <v>58.346570301028365</v>
      </c>
      <c r="C15" s="26">
        <v>46740312</v>
      </c>
      <c r="D15" s="22">
        <f t="shared" si="2"/>
        <v>27271369</v>
      </c>
      <c r="E15" s="5">
        <v>16709232</v>
      </c>
      <c r="F15" s="5">
        <v>1467563</v>
      </c>
      <c r="G15" s="5">
        <v>3652305</v>
      </c>
      <c r="H15" s="5">
        <v>1890392</v>
      </c>
      <c r="I15" s="5">
        <v>3551877</v>
      </c>
      <c r="J15" s="28"/>
    </row>
    <row r="16" spans="1:14" x14ac:dyDescent="0.25">
      <c r="A16" s="3" t="s">
        <v>16</v>
      </c>
      <c r="B16" s="20">
        <f t="shared" si="1"/>
        <v>59.026291091715308</v>
      </c>
      <c r="C16" s="26">
        <v>46383924</v>
      </c>
      <c r="D16" s="22">
        <f>SUM(E16:I16)</f>
        <v>27378710</v>
      </c>
      <c r="E16" s="5">
        <v>16791800</v>
      </c>
      <c r="F16" s="5">
        <v>1471778</v>
      </c>
      <c r="G16" s="5">
        <v>3660487</v>
      </c>
      <c r="H16" s="5">
        <v>1901790</v>
      </c>
      <c r="I16" s="5">
        <v>3552855</v>
      </c>
      <c r="J16" s="28"/>
    </row>
    <row r="17" spans="1:10" x14ac:dyDescent="0.25">
      <c r="A17" s="3" t="s">
        <v>17</v>
      </c>
      <c r="B17" s="20">
        <f t="shared" si="1"/>
        <v>58.37237939090685</v>
      </c>
      <c r="C17" s="5">
        <v>46946481</v>
      </c>
      <c r="D17" s="22">
        <f t="shared" si="2"/>
        <v>27403778</v>
      </c>
      <c r="E17" s="5">
        <v>16817454</v>
      </c>
      <c r="F17" s="5">
        <v>1471866</v>
      </c>
      <c r="G17" s="5">
        <v>3664611</v>
      </c>
      <c r="H17" s="5">
        <v>1901759</v>
      </c>
      <c r="I17" s="5">
        <v>3548088</v>
      </c>
      <c r="J17" s="28"/>
    </row>
    <row r="18" spans="1:10" x14ac:dyDescent="0.25">
      <c r="A18" s="8" t="s">
        <v>18</v>
      </c>
      <c r="B18" s="27">
        <f t="shared" si="1"/>
        <v>52.700012331931291</v>
      </c>
      <c r="C18" s="9">
        <v>52011318</v>
      </c>
      <c r="D18" s="24">
        <f t="shared" si="2"/>
        <v>27409971</v>
      </c>
      <c r="E18" s="9">
        <v>16825534</v>
      </c>
      <c r="F18" s="9">
        <v>1471934</v>
      </c>
      <c r="G18" s="9">
        <v>3661578</v>
      </c>
      <c r="H18" s="9">
        <v>1901759</v>
      </c>
      <c r="I18" s="9">
        <v>3549166</v>
      </c>
      <c r="J18" s="28"/>
    </row>
    <row r="19" spans="1:10" ht="11.25" customHeight="1" x14ac:dyDescent="0.25">
      <c r="A19" s="6" t="s">
        <v>30</v>
      </c>
      <c r="B19" s="17"/>
      <c r="C19" s="3"/>
      <c r="D19" s="18"/>
      <c r="E19" s="5"/>
      <c r="F19" s="5"/>
      <c r="G19" s="5"/>
      <c r="H19" s="5"/>
      <c r="I19" s="5"/>
    </row>
    <row r="20" spans="1:10" ht="11.25" customHeight="1" x14ac:dyDescent="0.25">
      <c r="A20" s="6" t="s">
        <v>27</v>
      </c>
      <c r="B20" s="6"/>
      <c r="C20" s="6"/>
      <c r="D20" s="7"/>
      <c r="E20" s="7"/>
      <c r="F20" s="7"/>
      <c r="G20" s="7"/>
      <c r="H20" s="7"/>
      <c r="I20" s="7"/>
    </row>
    <row r="21" spans="1:10" ht="11.25" customHeight="1" x14ac:dyDescent="0.25">
      <c r="A21" s="6" t="s">
        <v>25</v>
      </c>
      <c r="B21" s="6"/>
      <c r="C21" s="6"/>
      <c r="D21" s="7"/>
      <c r="E21" s="7"/>
      <c r="F21" s="7"/>
      <c r="G21" s="7"/>
      <c r="H21" s="7"/>
      <c r="I21" s="7"/>
    </row>
    <row r="22" spans="1:10" x14ac:dyDescent="0.25">
      <c r="C22" s="28"/>
    </row>
    <row r="23" spans="1:10" x14ac:dyDescent="0.25">
      <c r="D23" s="28"/>
      <c r="E23" s="32"/>
      <c r="F23" s="32"/>
      <c r="G23" s="32"/>
      <c r="H23" s="32"/>
      <c r="I23" s="32"/>
    </row>
  </sheetData>
  <mergeCells count="1">
    <mergeCell ref="A1:I1"/>
  </mergeCells>
  <pageMargins left="0.7" right="0.7" top="0.75" bottom="0.75" header="0.3" footer="0.3"/>
  <ignoredErrors>
    <ignoredError sqref="B8 B15:B18" evalError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03BBB-5B56-4D0E-951D-832DF18BDD5E}">
  <dimension ref="A1:N33"/>
  <sheetViews>
    <sheetView showGridLines="0" workbookViewId="0">
      <selection activeCell="J6" sqref="J6"/>
    </sheetView>
  </sheetViews>
  <sheetFormatPr baseColWidth="10" defaultColWidth="11.42578125" defaultRowHeight="15" x14ac:dyDescent="0.25"/>
  <cols>
    <col min="1" max="2" width="11.42578125" style="1"/>
    <col min="3" max="9" width="13.140625" style="1" customWidth="1"/>
    <col min="10" max="10" width="11.85546875" style="1" bestFit="1" customWidth="1"/>
    <col min="11" max="16384" width="11.42578125" style="1"/>
  </cols>
  <sheetData>
    <row r="1" spans="1:14" x14ac:dyDescent="0.25">
      <c r="A1" s="42"/>
      <c r="B1" s="42"/>
      <c r="C1" s="42"/>
      <c r="D1" s="42"/>
      <c r="E1" s="42"/>
      <c r="F1" s="42"/>
      <c r="G1" s="42"/>
      <c r="H1" s="42"/>
      <c r="I1" s="42"/>
    </row>
    <row r="2" spans="1:14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</row>
    <row r="3" spans="1:14" x14ac:dyDescent="0.25">
      <c r="A3" s="3" t="s">
        <v>34</v>
      </c>
      <c r="B3" s="3"/>
      <c r="C3" s="3"/>
      <c r="D3" s="3"/>
      <c r="E3" s="3"/>
      <c r="F3" s="3"/>
      <c r="G3" s="3"/>
      <c r="H3" s="3"/>
      <c r="I3" s="3"/>
    </row>
    <row r="4" spans="1:14" ht="13.5" customHeight="1" x14ac:dyDescent="0.25">
      <c r="A4" s="2"/>
      <c r="B4" s="2"/>
      <c r="C4" s="2"/>
      <c r="D4" s="29"/>
      <c r="E4" s="29"/>
      <c r="F4" s="29"/>
      <c r="G4" s="29"/>
      <c r="H4" s="29"/>
      <c r="I4" s="29"/>
    </row>
    <row r="5" spans="1:14" ht="36" x14ac:dyDescent="0.25">
      <c r="A5" s="10" t="s">
        <v>0</v>
      </c>
      <c r="B5" s="16" t="s">
        <v>26</v>
      </c>
      <c r="C5" s="16" t="s">
        <v>23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</row>
    <row r="6" spans="1:14" x14ac:dyDescent="0.25">
      <c r="A6" s="21" t="s">
        <v>22</v>
      </c>
      <c r="B6" s="19">
        <f>AVERAGE(B7:B18)</f>
        <v>55.924220934345023</v>
      </c>
      <c r="C6" s="12">
        <f>AVERAGE(C7:C18)</f>
        <v>50984672.416666664</v>
      </c>
      <c r="D6" s="12">
        <f>SUM(D7:D18)</f>
        <v>341791916</v>
      </c>
      <c r="E6" s="12">
        <f t="shared" ref="E6:H6" si="0">SUM(E7:E18)</f>
        <v>207383182</v>
      </c>
      <c r="F6" s="12">
        <f t="shared" si="0"/>
        <v>19152383</v>
      </c>
      <c r="G6" s="12">
        <f t="shared" si="0"/>
        <v>45289395</v>
      </c>
      <c r="H6" s="12">
        <f t="shared" si="0"/>
        <v>27399401</v>
      </c>
      <c r="I6" s="12">
        <f>SUM(I7:I18)</f>
        <v>42567555</v>
      </c>
      <c r="J6" s="37"/>
      <c r="K6" s="37"/>
      <c r="L6" s="37"/>
      <c r="M6" s="37"/>
      <c r="N6" s="37"/>
    </row>
    <row r="7" spans="1:14" x14ac:dyDescent="0.25">
      <c r="A7" s="3" t="s">
        <v>7</v>
      </c>
      <c r="B7" s="20">
        <f>D7/C7*100</f>
        <v>49.886307187700538</v>
      </c>
      <c r="C7" s="5">
        <v>55106386</v>
      </c>
      <c r="D7" s="22">
        <f t="shared" ref="D7:D18" si="1">SUM(E7:I7)</f>
        <v>27490541</v>
      </c>
      <c r="E7" s="18">
        <v>16871604</v>
      </c>
      <c r="F7" s="18">
        <v>1471904</v>
      </c>
      <c r="G7" s="18">
        <v>3696528</v>
      </c>
      <c r="H7" s="18">
        <v>1901980</v>
      </c>
      <c r="I7" s="35">
        <v>3548525</v>
      </c>
      <c r="J7" s="37"/>
      <c r="K7" s="37"/>
      <c r="L7" s="37"/>
      <c r="M7" s="37"/>
      <c r="N7" s="37"/>
    </row>
    <row r="8" spans="1:14" x14ac:dyDescent="0.25">
      <c r="A8" s="3" t="s">
        <v>8</v>
      </c>
      <c r="B8" s="20">
        <f t="shared" ref="B8:B18" si="2">D8/C8*100</f>
        <v>54.702170412630394</v>
      </c>
      <c r="C8" s="5">
        <v>50390326</v>
      </c>
      <c r="D8" s="23">
        <f t="shared" si="1"/>
        <v>27564602</v>
      </c>
      <c r="E8" s="18">
        <v>16926696</v>
      </c>
      <c r="F8" s="18">
        <v>1472248</v>
      </c>
      <c r="G8" s="18">
        <v>3707151</v>
      </c>
      <c r="H8" s="18">
        <v>1902510</v>
      </c>
      <c r="I8" s="35">
        <v>3555997</v>
      </c>
      <c r="J8" s="37"/>
      <c r="K8" s="37"/>
      <c r="L8" s="37"/>
      <c r="M8" s="37"/>
      <c r="N8" s="37"/>
    </row>
    <row r="9" spans="1:14" x14ac:dyDescent="0.25">
      <c r="A9" s="3" t="s">
        <v>9</v>
      </c>
      <c r="B9" s="20">
        <f>D9/C9*100</f>
        <v>55.033403856133489</v>
      </c>
      <c r="C9" s="5">
        <v>50102000</v>
      </c>
      <c r="D9" s="22">
        <f t="shared" si="1"/>
        <v>27572836</v>
      </c>
      <c r="E9" s="18">
        <v>16897033</v>
      </c>
      <c r="F9" s="18">
        <v>1471130</v>
      </c>
      <c r="G9" s="18">
        <v>3708281</v>
      </c>
      <c r="H9" s="18">
        <v>1950136</v>
      </c>
      <c r="I9" s="35">
        <v>3546256</v>
      </c>
      <c r="J9" s="37"/>
      <c r="K9" s="37"/>
      <c r="L9" s="37"/>
      <c r="M9" s="37"/>
      <c r="N9" s="37"/>
    </row>
    <row r="10" spans="1:14" x14ac:dyDescent="0.25">
      <c r="A10" s="3" t="s">
        <v>10</v>
      </c>
      <c r="B10" s="20">
        <f t="shared" ref="B10:B14" si="3">D10/C10*100</f>
        <v>59.459989851634361</v>
      </c>
      <c r="C10" s="5">
        <v>47960432</v>
      </c>
      <c r="D10" s="22">
        <f t="shared" si="1"/>
        <v>28517268</v>
      </c>
      <c r="E10" s="18">
        <v>17831846</v>
      </c>
      <c r="F10" s="18">
        <v>1471167</v>
      </c>
      <c r="G10" s="18">
        <v>3714881</v>
      </c>
      <c r="H10" s="18">
        <v>1952846</v>
      </c>
      <c r="I10" s="35">
        <v>3546528</v>
      </c>
      <c r="J10" s="37"/>
      <c r="K10" s="37"/>
      <c r="L10" s="37"/>
      <c r="M10" s="37"/>
      <c r="N10" s="37"/>
    </row>
    <row r="11" spans="1:14" x14ac:dyDescent="0.25">
      <c r="A11" s="3" t="s">
        <v>11</v>
      </c>
      <c r="B11" s="20">
        <f t="shared" si="3"/>
        <v>54.240469449196539</v>
      </c>
      <c r="C11" s="26">
        <v>50866420</v>
      </c>
      <c r="D11" s="22">
        <f t="shared" si="1"/>
        <v>27590185</v>
      </c>
      <c r="E11" s="18">
        <v>16904079</v>
      </c>
      <c r="F11" s="18">
        <v>1471114</v>
      </c>
      <c r="G11" s="18">
        <v>3716040</v>
      </c>
      <c r="H11" s="18">
        <v>1951314</v>
      </c>
      <c r="I11" s="35">
        <v>3547638</v>
      </c>
      <c r="J11" s="37"/>
      <c r="K11" s="37"/>
      <c r="L11" s="37"/>
      <c r="M11" s="37"/>
      <c r="N11" s="37"/>
    </row>
    <row r="12" spans="1:14" x14ac:dyDescent="0.25">
      <c r="A12" s="3" t="s">
        <v>12</v>
      </c>
      <c r="B12" s="20">
        <f t="shared" si="3"/>
        <v>55.874035802028374</v>
      </c>
      <c r="C12" s="26">
        <v>51019735</v>
      </c>
      <c r="D12" s="22">
        <f t="shared" si="1"/>
        <v>28506785</v>
      </c>
      <c r="E12" s="18">
        <v>17103374</v>
      </c>
      <c r="F12" s="18">
        <v>1649683</v>
      </c>
      <c r="G12" s="18">
        <v>3894840</v>
      </c>
      <c r="H12" s="18">
        <v>2131073</v>
      </c>
      <c r="I12" s="35">
        <v>3727815</v>
      </c>
      <c r="J12" s="37"/>
      <c r="K12" s="37"/>
      <c r="L12" s="37"/>
      <c r="M12" s="37"/>
      <c r="N12" s="37"/>
    </row>
    <row r="13" spans="1:14" x14ac:dyDescent="0.25">
      <c r="A13" s="3" t="s">
        <v>13</v>
      </c>
      <c r="B13" s="20">
        <f t="shared" si="3"/>
        <v>55.654099433326344</v>
      </c>
      <c r="C13" s="26">
        <v>50624375</v>
      </c>
      <c r="D13" s="22">
        <f t="shared" si="1"/>
        <v>28174540</v>
      </c>
      <c r="E13" s="18">
        <v>17374589</v>
      </c>
      <c r="F13" s="18">
        <v>1527206</v>
      </c>
      <c r="G13" s="18">
        <v>3747195</v>
      </c>
      <c r="H13" s="18">
        <v>1974267</v>
      </c>
      <c r="I13" s="35">
        <v>3551283</v>
      </c>
      <c r="J13" s="37"/>
      <c r="K13" s="37"/>
      <c r="L13" s="37"/>
      <c r="M13" s="37"/>
      <c r="N13" s="37"/>
    </row>
    <row r="14" spans="1:14" x14ac:dyDescent="0.25">
      <c r="A14" s="3" t="s">
        <v>14</v>
      </c>
      <c r="B14" s="20">
        <f t="shared" si="3"/>
        <v>54.348291023133335</v>
      </c>
      <c r="C14" s="26">
        <v>51980019</v>
      </c>
      <c r="D14" s="22">
        <f t="shared" si="1"/>
        <v>28250252</v>
      </c>
      <c r="E14" s="18">
        <v>17447984</v>
      </c>
      <c r="F14" s="18">
        <v>1532274</v>
      </c>
      <c r="G14" s="18">
        <v>3747897</v>
      </c>
      <c r="H14" s="18">
        <v>1961751</v>
      </c>
      <c r="I14" s="35">
        <v>3560346</v>
      </c>
      <c r="J14" s="37"/>
      <c r="K14" s="37"/>
      <c r="L14" s="37"/>
      <c r="M14" s="37"/>
      <c r="N14" s="37"/>
    </row>
    <row r="15" spans="1:14" x14ac:dyDescent="0.25">
      <c r="A15" s="3" t="s">
        <v>15</v>
      </c>
      <c r="B15" s="20">
        <f t="shared" si="2"/>
        <v>59.016534029330124</v>
      </c>
      <c r="C15" s="26">
        <v>49931265</v>
      </c>
      <c r="D15" s="22">
        <f t="shared" si="1"/>
        <v>29467702</v>
      </c>
      <c r="E15" s="18">
        <v>17654561</v>
      </c>
      <c r="F15" s="18">
        <v>1497498</v>
      </c>
      <c r="G15" s="18">
        <v>3764097</v>
      </c>
      <c r="H15" s="18">
        <v>2999666</v>
      </c>
      <c r="I15" s="35">
        <v>3551880</v>
      </c>
      <c r="J15" s="37"/>
      <c r="K15" s="37"/>
      <c r="L15" s="37"/>
      <c r="M15" s="37"/>
      <c r="N15" s="37"/>
    </row>
    <row r="16" spans="1:14" x14ac:dyDescent="0.25">
      <c r="A16" s="3" t="s">
        <v>16</v>
      </c>
      <c r="B16" s="20">
        <f t="shared" si="2"/>
        <v>57.525350803164798</v>
      </c>
      <c r="C16" s="26">
        <v>51332989</v>
      </c>
      <c r="D16" s="22">
        <f t="shared" si="1"/>
        <v>29529482</v>
      </c>
      <c r="E16" s="5">
        <v>17702141</v>
      </c>
      <c r="F16" s="5">
        <v>1493734</v>
      </c>
      <c r="G16" s="5">
        <v>3773642</v>
      </c>
      <c r="H16" s="5">
        <v>3002339</v>
      </c>
      <c r="I16" s="28">
        <v>3557626</v>
      </c>
      <c r="J16" s="37"/>
      <c r="K16" s="37"/>
      <c r="L16" s="37"/>
      <c r="M16" s="37"/>
      <c r="N16" s="37"/>
    </row>
    <row r="17" spans="1:14" x14ac:dyDescent="0.25">
      <c r="A17" s="3" t="s">
        <v>17</v>
      </c>
      <c r="B17" s="20">
        <f t="shared" si="2"/>
        <v>56.829050748679933</v>
      </c>
      <c r="C17" s="5">
        <v>50682205</v>
      </c>
      <c r="D17" s="22">
        <f t="shared" si="1"/>
        <v>28802216</v>
      </c>
      <c r="E17" s="5">
        <v>16982679</v>
      </c>
      <c r="F17" s="5">
        <v>1948726</v>
      </c>
      <c r="G17" s="5">
        <v>3993735</v>
      </c>
      <c r="H17" s="5">
        <v>2549902</v>
      </c>
      <c r="I17" s="28">
        <v>3327174</v>
      </c>
      <c r="J17" s="37"/>
      <c r="K17" s="37"/>
      <c r="L17" s="37"/>
      <c r="M17" s="37"/>
      <c r="N17" s="37"/>
    </row>
    <row r="18" spans="1:14" x14ac:dyDescent="0.25">
      <c r="A18" s="8" t="s">
        <v>18</v>
      </c>
      <c r="B18" s="27">
        <f t="shared" si="2"/>
        <v>58.520948615182078</v>
      </c>
      <c r="C18" s="9">
        <v>51819917</v>
      </c>
      <c r="D18" s="24">
        <f t="shared" si="1"/>
        <v>30325507</v>
      </c>
      <c r="E18" s="9">
        <v>17686596</v>
      </c>
      <c r="F18" s="9">
        <v>2145699</v>
      </c>
      <c r="G18" s="9">
        <v>3825108</v>
      </c>
      <c r="H18" s="9">
        <v>3121617</v>
      </c>
      <c r="I18" s="33">
        <v>3546487</v>
      </c>
      <c r="J18" s="37"/>
      <c r="K18" s="37"/>
      <c r="L18" s="37"/>
      <c r="M18" s="37"/>
      <c r="N18" s="37"/>
    </row>
    <row r="19" spans="1:14" ht="11.25" customHeight="1" x14ac:dyDescent="0.25">
      <c r="A19" s="6" t="s">
        <v>30</v>
      </c>
      <c r="B19" s="17"/>
      <c r="C19" s="3"/>
      <c r="D19" s="18"/>
      <c r="E19" s="5"/>
      <c r="F19" s="5"/>
      <c r="G19" s="5"/>
      <c r="H19" s="5"/>
      <c r="I19" s="5"/>
    </row>
    <row r="20" spans="1:14" ht="11.25" customHeight="1" x14ac:dyDescent="0.25">
      <c r="A20" s="6" t="s">
        <v>27</v>
      </c>
      <c r="B20" s="6"/>
      <c r="C20" s="6"/>
      <c r="D20" s="7"/>
      <c r="E20" s="7"/>
      <c r="F20" s="7"/>
      <c r="G20" s="7"/>
      <c r="H20" s="7"/>
      <c r="I20" s="7"/>
    </row>
    <row r="21" spans="1:14" ht="11.25" customHeight="1" x14ac:dyDescent="0.25">
      <c r="A21" s="6" t="s">
        <v>25</v>
      </c>
      <c r="B21" s="6"/>
      <c r="C21" s="6"/>
      <c r="D21" s="7"/>
      <c r="E21" s="7"/>
      <c r="F21" s="7"/>
      <c r="G21" s="7"/>
      <c r="H21" s="7"/>
      <c r="I21" s="7"/>
    </row>
    <row r="22" spans="1:14" x14ac:dyDescent="0.25">
      <c r="C22" s="28"/>
      <c r="E22" s="5"/>
      <c r="F22" s="5"/>
      <c r="G22" s="5"/>
      <c r="H22" s="5"/>
      <c r="I22" s="34"/>
    </row>
    <row r="23" spans="1:14" x14ac:dyDescent="0.25">
      <c r="E23" s="5"/>
      <c r="F23" s="5"/>
      <c r="G23" s="5"/>
      <c r="H23" s="5"/>
      <c r="I23" s="34"/>
    </row>
    <row r="24" spans="1:14" x14ac:dyDescent="0.25">
      <c r="E24" s="5"/>
      <c r="F24" s="5"/>
      <c r="G24" s="5"/>
      <c r="H24" s="5"/>
      <c r="I24" s="34"/>
    </row>
    <row r="25" spans="1:14" x14ac:dyDescent="0.25">
      <c r="E25" s="5"/>
      <c r="F25" s="5"/>
      <c r="G25" s="5"/>
      <c r="H25" s="5"/>
      <c r="I25" s="34"/>
    </row>
    <row r="26" spans="1:14" x14ac:dyDescent="0.25">
      <c r="E26" s="5"/>
      <c r="F26" s="5"/>
      <c r="G26" s="5"/>
      <c r="H26" s="5"/>
      <c r="I26" s="34"/>
    </row>
    <row r="27" spans="1:14" x14ac:dyDescent="0.25">
      <c r="E27" s="5"/>
      <c r="F27" s="5"/>
      <c r="G27" s="5"/>
      <c r="H27" s="5"/>
      <c r="I27" s="34"/>
    </row>
    <row r="28" spans="1:14" x14ac:dyDescent="0.25">
      <c r="E28" s="5"/>
      <c r="F28" s="5"/>
      <c r="G28" s="5"/>
      <c r="H28" s="5"/>
      <c r="I28" s="34"/>
    </row>
    <row r="29" spans="1:14" x14ac:dyDescent="0.25">
      <c r="E29" s="5"/>
      <c r="F29" s="5"/>
      <c r="G29" s="5"/>
      <c r="H29" s="5"/>
      <c r="I29" s="34"/>
    </row>
    <row r="30" spans="1:14" x14ac:dyDescent="0.25">
      <c r="E30" s="5"/>
      <c r="F30" s="5"/>
      <c r="G30" s="5"/>
      <c r="H30" s="5"/>
      <c r="I30" s="34"/>
    </row>
    <row r="31" spans="1:14" x14ac:dyDescent="0.25">
      <c r="E31" s="5"/>
      <c r="F31" s="5"/>
      <c r="G31" s="5"/>
      <c r="H31" s="5"/>
      <c r="I31" s="34"/>
    </row>
    <row r="32" spans="1:14" x14ac:dyDescent="0.25">
      <c r="E32" s="5"/>
      <c r="F32" s="5"/>
      <c r="G32" s="5"/>
      <c r="H32" s="5"/>
      <c r="I32" s="34"/>
    </row>
    <row r="33" spans="5:9" x14ac:dyDescent="0.25">
      <c r="E33" s="5"/>
      <c r="F33" s="5"/>
      <c r="G33" s="5"/>
      <c r="H33" s="5"/>
      <c r="I33" s="34"/>
    </row>
  </sheetData>
  <mergeCells count="1">
    <mergeCell ref="A1:I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FDE5B-8176-49B0-8D90-D15AE7AB622A}">
  <dimension ref="A1:I33"/>
  <sheetViews>
    <sheetView tabSelected="1" zoomScaleNormal="100" workbookViewId="0">
      <selection activeCell="E7" sqref="E7"/>
    </sheetView>
  </sheetViews>
  <sheetFormatPr baseColWidth="10" defaultColWidth="11.42578125" defaultRowHeight="15" x14ac:dyDescent="0.25"/>
  <cols>
    <col min="1" max="2" width="11.42578125" style="1"/>
    <col min="3" max="9" width="13.140625" style="1" customWidth="1"/>
    <col min="10" max="10" width="11.85546875" style="1" bestFit="1" customWidth="1"/>
    <col min="11" max="16384" width="11.42578125" style="1"/>
  </cols>
  <sheetData>
    <row r="1" spans="1:9" x14ac:dyDescent="0.25">
      <c r="A1" s="42"/>
      <c r="B1" s="42"/>
      <c r="C1" s="42"/>
      <c r="D1" s="42"/>
      <c r="E1" s="42"/>
      <c r="F1" s="42"/>
      <c r="G1" s="42"/>
      <c r="H1" s="42"/>
      <c r="I1" s="42"/>
    </row>
    <row r="2" spans="1:9" x14ac:dyDescent="0.25">
      <c r="A2" s="3" t="s">
        <v>35</v>
      </c>
      <c r="B2" s="3"/>
      <c r="C2" s="3"/>
      <c r="D2" s="3"/>
      <c r="E2" s="3"/>
      <c r="F2" s="3"/>
      <c r="G2" s="3"/>
      <c r="H2" s="3"/>
      <c r="I2" s="3"/>
    </row>
    <row r="3" spans="1:9" x14ac:dyDescent="0.25">
      <c r="A3" s="3" t="s">
        <v>34</v>
      </c>
      <c r="B3" s="3"/>
      <c r="C3" s="3"/>
      <c r="D3" s="3"/>
      <c r="E3" s="3"/>
      <c r="F3" s="3"/>
      <c r="G3" s="3"/>
      <c r="H3" s="3"/>
      <c r="I3" s="3"/>
    </row>
    <row r="4" spans="1:9" ht="13.5" customHeight="1" x14ac:dyDescent="0.25">
      <c r="A4" s="2"/>
      <c r="B4" s="2"/>
      <c r="C4" s="2"/>
      <c r="D4" s="29"/>
      <c r="E4" s="29"/>
      <c r="F4" s="29"/>
      <c r="G4" s="29"/>
      <c r="H4" s="29"/>
      <c r="I4" s="29"/>
    </row>
    <row r="5" spans="1:9" ht="36" x14ac:dyDescent="0.25">
      <c r="A5" s="10" t="s">
        <v>0</v>
      </c>
      <c r="B5" s="16" t="s">
        <v>26</v>
      </c>
      <c r="C5" s="16" t="s">
        <v>23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</row>
    <row r="6" spans="1:9" x14ac:dyDescent="0.25">
      <c r="A6" s="21" t="s">
        <v>22</v>
      </c>
      <c r="B6" s="19">
        <f>AVERAGE(B8:B16)</f>
        <v>63.028888409005845</v>
      </c>
      <c r="C6" s="12">
        <f>AVERAGE(C7:C18)</f>
        <v>50212124.309</v>
      </c>
      <c r="D6" s="12">
        <f>SUM(D8:D16)</f>
        <v>283377399.84000003</v>
      </c>
      <c r="E6" s="12">
        <f>SUM(E8:E18)</f>
        <v>171901195.03999999</v>
      </c>
      <c r="F6" s="12">
        <f t="shared" ref="E6:I6" si="0">SUM(F8:F18)</f>
        <v>19024918.310000002</v>
      </c>
      <c r="G6" s="12">
        <f t="shared" si="0"/>
        <v>39088311.259999998</v>
      </c>
      <c r="H6" s="12">
        <f t="shared" si="0"/>
        <v>21775463.149999999</v>
      </c>
      <c r="I6" s="12">
        <f t="shared" si="0"/>
        <v>31587512.079999998</v>
      </c>
    </row>
    <row r="7" spans="1:9" x14ac:dyDescent="0.25">
      <c r="A7" s="3" t="s">
        <v>7</v>
      </c>
      <c r="B7" s="36">
        <f>D7/C7*100</f>
        <v>0</v>
      </c>
      <c r="C7" s="26">
        <v>53306783.25</v>
      </c>
      <c r="D7" s="22">
        <f t="shared" ref="D7:D18" si="1">SUM(E7:I7)</f>
        <v>0</v>
      </c>
      <c r="E7" s="5">
        <v>0</v>
      </c>
      <c r="F7" s="5">
        <v>0</v>
      </c>
      <c r="G7" s="5">
        <v>0</v>
      </c>
      <c r="H7" s="5">
        <v>0</v>
      </c>
      <c r="I7" s="28">
        <v>0</v>
      </c>
    </row>
    <row r="8" spans="1:9" x14ac:dyDescent="0.25">
      <c r="A8" s="3" t="s">
        <v>8</v>
      </c>
      <c r="B8" s="36">
        <f t="shared" ref="B8:B18" si="2">D8/C8*100</f>
        <v>43.458174953895224</v>
      </c>
      <c r="C8" s="26">
        <v>48386944.509999998</v>
      </c>
      <c r="D8" s="22">
        <f t="shared" si="1"/>
        <v>21028083</v>
      </c>
      <c r="E8" s="5">
        <v>14001656</v>
      </c>
      <c r="F8" s="5">
        <v>1122688</v>
      </c>
      <c r="G8" s="5">
        <v>2386690</v>
      </c>
      <c r="H8" s="5">
        <v>814858</v>
      </c>
      <c r="I8" s="28">
        <v>2702191</v>
      </c>
    </row>
    <row r="9" spans="1:9" x14ac:dyDescent="0.25">
      <c r="A9" s="3" t="s">
        <v>9</v>
      </c>
      <c r="B9" s="36">
        <f>D9/C9*100</f>
        <v>76.953899151627496</v>
      </c>
      <c r="C9" s="26">
        <v>51613823.909999996</v>
      </c>
      <c r="D9" s="22">
        <f t="shared" si="1"/>
        <v>39718850</v>
      </c>
      <c r="E9" s="5">
        <v>23720461</v>
      </c>
      <c r="F9" s="5">
        <v>2229610</v>
      </c>
      <c r="G9" s="5">
        <v>7157767</v>
      </c>
      <c r="H9" s="5">
        <v>2603472</v>
      </c>
      <c r="I9" s="28">
        <v>4007540</v>
      </c>
    </row>
    <row r="10" spans="1:9" x14ac:dyDescent="0.25">
      <c r="A10" s="3" t="s">
        <v>10</v>
      </c>
      <c r="B10" s="36">
        <f t="shared" ref="B10:B14" si="3">D10/C10*100</f>
        <v>65.477431357562182</v>
      </c>
      <c r="C10" s="26">
        <v>49536123.100000001</v>
      </c>
      <c r="D10" s="22">
        <f t="shared" si="1"/>
        <v>32434981</v>
      </c>
      <c r="E10" s="5">
        <v>19836364</v>
      </c>
      <c r="F10" s="5">
        <v>2212832</v>
      </c>
      <c r="G10" s="5">
        <v>4213846</v>
      </c>
      <c r="H10" s="5">
        <v>2605762</v>
      </c>
      <c r="I10" s="28">
        <v>3566177</v>
      </c>
    </row>
    <row r="11" spans="1:9" x14ac:dyDescent="0.25">
      <c r="A11" s="3" t="s">
        <v>11</v>
      </c>
      <c r="B11" s="20">
        <f t="shared" si="3"/>
        <v>64.555435204364613</v>
      </c>
      <c r="C11" s="26">
        <v>50117927.170000002</v>
      </c>
      <c r="D11" s="22">
        <f t="shared" si="1"/>
        <v>32353846</v>
      </c>
      <c r="E11" s="5">
        <v>19716326</v>
      </c>
      <c r="F11" s="5">
        <v>2229774</v>
      </c>
      <c r="G11" s="5">
        <v>4200827</v>
      </c>
      <c r="H11" s="5">
        <v>2627996</v>
      </c>
      <c r="I11" s="28">
        <v>3578923</v>
      </c>
    </row>
    <row r="12" spans="1:9" x14ac:dyDescent="0.25">
      <c r="A12" s="3" t="s">
        <v>12</v>
      </c>
      <c r="B12" s="20">
        <f t="shared" si="3"/>
        <v>64.220909097689088</v>
      </c>
      <c r="C12" s="26">
        <v>50319093.039999999</v>
      </c>
      <c r="D12" s="22">
        <f t="shared" si="1"/>
        <v>32315379</v>
      </c>
      <c r="E12" s="5">
        <v>19694343</v>
      </c>
      <c r="F12" s="5">
        <v>2226146</v>
      </c>
      <c r="G12" s="5">
        <v>4210517</v>
      </c>
      <c r="H12" s="5">
        <v>2621391</v>
      </c>
      <c r="I12" s="28">
        <v>3562982</v>
      </c>
    </row>
    <row r="13" spans="1:9" x14ac:dyDescent="0.25">
      <c r="A13" s="3" t="s">
        <v>13</v>
      </c>
      <c r="B13" s="20">
        <f t="shared" si="3"/>
        <v>62.742433294399071</v>
      </c>
      <c r="C13" s="26">
        <v>50915459.159999996</v>
      </c>
      <c r="D13" s="22">
        <f t="shared" si="1"/>
        <v>31945598</v>
      </c>
      <c r="E13" s="5">
        <v>19339020</v>
      </c>
      <c r="F13" s="5">
        <v>2226959</v>
      </c>
      <c r="G13" s="5">
        <v>4209523</v>
      </c>
      <c r="H13" s="5">
        <v>2617921</v>
      </c>
      <c r="I13" s="28">
        <v>3552175</v>
      </c>
    </row>
    <row r="14" spans="1:9" x14ac:dyDescent="0.25">
      <c r="A14" s="3" t="s">
        <v>14</v>
      </c>
      <c r="B14" s="20">
        <f t="shared" si="3"/>
        <v>62.62761021706941</v>
      </c>
      <c r="C14" s="26">
        <v>51266378.979999997</v>
      </c>
      <c r="D14" s="22">
        <f t="shared" si="1"/>
        <v>32106908</v>
      </c>
      <c r="E14" s="5">
        <v>19365315</v>
      </c>
      <c r="F14" s="5">
        <v>2234816</v>
      </c>
      <c r="G14" s="5">
        <v>4347621</v>
      </c>
      <c r="H14" s="5">
        <v>2606410</v>
      </c>
      <c r="I14" s="28">
        <v>3552746</v>
      </c>
    </row>
    <row r="15" spans="1:9" x14ac:dyDescent="0.25">
      <c r="A15" s="3" t="s">
        <v>15</v>
      </c>
      <c r="B15" s="20">
        <f t="shared" si="2"/>
        <v>64.512999029421053</v>
      </c>
      <c r="C15" s="26">
        <v>47617147.399999999</v>
      </c>
      <c r="D15" s="22">
        <f t="shared" si="1"/>
        <v>30719249.839999996</v>
      </c>
      <c r="E15" s="5">
        <v>18089333.039999999</v>
      </c>
      <c r="F15" s="5">
        <v>2272851.31</v>
      </c>
      <c r="G15" s="5">
        <v>4217452.26</v>
      </c>
      <c r="H15" s="5">
        <v>2607042.15</v>
      </c>
      <c r="I15" s="28">
        <v>3532571.08</v>
      </c>
    </row>
    <row r="16" spans="1:9" x14ac:dyDescent="0.25">
      <c r="A16" s="3" t="s">
        <v>16</v>
      </c>
      <c r="B16" s="20">
        <f t="shared" si="2"/>
        <v>62.711103375024457</v>
      </c>
      <c r="C16" s="26">
        <v>49041562.57</v>
      </c>
      <c r="D16" s="22">
        <f t="shared" si="1"/>
        <v>30754505</v>
      </c>
      <c r="E16" s="5">
        <v>18138377</v>
      </c>
      <c r="F16" s="5">
        <v>2269242</v>
      </c>
      <c r="G16" s="5">
        <v>4144068</v>
      </c>
      <c r="H16" s="5">
        <v>2670611</v>
      </c>
      <c r="I16" s="28">
        <v>3532207</v>
      </c>
    </row>
    <row r="17" spans="1:9" x14ac:dyDescent="0.25">
      <c r="A17" s="3" t="s">
        <v>17</v>
      </c>
      <c r="B17" s="20" t="e">
        <f t="shared" si="2"/>
        <v>#DIV/0!</v>
      </c>
      <c r="C17" s="5"/>
      <c r="D17" s="22">
        <f t="shared" si="1"/>
        <v>0</v>
      </c>
      <c r="E17" s="5"/>
      <c r="F17" s="5"/>
      <c r="G17" s="5"/>
      <c r="H17" s="5"/>
      <c r="I17" s="28"/>
    </row>
    <row r="18" spans="1:9" x14ac:dyDescent="0.25">
      <c r="A18" s="8" t="s">
        <v>18</v>
      </c>
      <c r="B18" s="27" t="e">
        <f t="shared" si="2"/>
        <v>#DIV/0!</v>
      </c>
      <c r="C18" s="9"/>
      <c r="D18" s="25">
        <f t="shared" si="1"/>
        <v>0</v>
      </c>
      <c r="E18" s="9"/>
      <c r="F18" s="9"/>
      <c r="G18" s="9"/>
      <c r="H18" s="9"/>
      <c r="I18" s="33"/>
    </row>
    <row r="19" spans="1:9" ht="11.25" customHeight="1" x14ac:dyDescent="0.25">
      <c r="A19" s="6" t="s">
        <v>30</v>
      </c>
      <c r="B19" s="17"/>
      <c r="C19" s="3"/>
      <c r="D19" s="5"/>
      <c r="E19" s="5"/>
      <c r="F19" s="5"/>
      <c r="G19" s="5"/>
      <c r="H19" s="5"/>
      <c r="I19" s="5"/>
    </row>
    <row r="20" spans="1:9" ht="11.25" customHeight="1" x14ac:dyDescent="0.25">
      <c r="A20" s="6" t="s">
        <v>27</v>
      </c>
      <c r="B20" s="6"/>
      <c r="C20" s="6"/>
      <c r="D20" s="7"/>
      <c r="E20" s="7"/>
      <c r="F20" s="7"/>
      <c r="G20" s="7"/>
      <c r="H20" s="7"/>
      <c r="I20" s="7"/>
    </row>
    <row r="21" spans="1:9" ht="11.25" customHeight="1" x14ac:dyDescent="0.25">
      <c r="A21" s="6" t="s">
        <v>25</v>
      </c>
      <c r="B21" s="6"/>
      <c r="C21" s="6"/>
      <c r="D21" s="7"/>
      <c r="E21" s="7"/>
      <c r="F21" s="7"/>
      <c r="G21" s="7"/>
      <c r="H21" s="7"/>
      <c r="I21" s="7"/>
    </row>
    <row r="22" spans="1:9" x14ac:dyDescent="0.25">
      <c r="C22" s="28"/>
      <c r="E22" s="5"/>
      <c r="F22" s="5"/>
      <c r="G22" s="5"/>
      <c r="H22" s="5"/>
      <c r="I22" s="34"/>
    </row>
    <row r="23" spans="1:9" x14ac:dyDescent="0.25">
      <c r="E23" s="5"/>
      <c r="F23" s="5"/>
      <c r="G23" s="5"/>
      <c r="H23" s="5"/>
      <c r="I23" s="34"/>
    </row>
    <row r="24" spans="1:9" x14ac:dyDescent="0.25">
      <c r="E24" s="5"/>
      <c r="F24" s="5"/>
      <c r="G24" s="5"/>
      <c r="H24" s="5"/>
      <c r="I24" s="34"/>
    </row>
    <row r="25" spans="1:9" x14ac:dyDescent="0.25">
      <c r="E25" s="5"/>
      <c r="F25" s="5"/>
      <c r="G25" s="5"/>
      <c r="H25" s="5"/>
      <c r="I25" s="34"/>
    </row>
    <row r="26" spans="1:9" x14ac:dyDescent="0.25">
      <c r="E26" s="5"/>
      <c r="F26" s="5"/>
      <c r="G26" s="5"/>
      <c r="H26" s="5"/>
      <c r="I26" s="34"/>
    </row>
    <row r="27" spans="1:9" x14ac:dyDescent="0.25">
      <c r="E27" s="5"/>
      <c r="F27" s="5"/>
      <c r="G27" s="5"/>
      <c r="H27" s="5"/>
      <c r="I27" s="34"/>
    </row>
    <row r="28" spans="1:9" x14ac:dyDescent="0.25">
      <c r="E28" s="5"/>
      <c r="F28" s="5"/>
      <c r="G28" s="5"/>
      <c r="H28" s="5"/>
      <c r="I28" s="34"/>
    </row>
    <row r="29" spans="1:9" x14ac:dyDescent="0.25">
      <c r="E29" s="5"/>
      <c r="F29" s="5"/>
      <c r="G29" s="5"/>
      <c r="H29" s="5"/>
      <c r="I29" s="34"/>
    </row>
    <row r="30" spans="1:9" x14ac:dyDescent="0.25">
      <c r="E30" s="5"/>
      <c r="F30" s="5"/>
      <c r="G30" s="5"/>
      <c r="H30" s="5"/>
      <c r="I30" s="34"/>
    </row>
    <row r="31" spans="1:9" x14ac:dyDescent="0.25">
      <c r="E31" s="5"/>
      <c r="F31" s="5"/>
      <c r="G31" s="5"/>
      <c r="H31" s="5"/>
      <c r="I31" s="34"/>
    </row>
    <row r="32" spans="1:9" x14ac:dyDescent="0.25">
      <c r="E32" s="5"/>
      <c r="F32" s="5"/>
      <c r="G32" s="5"/>
      <c r="H32" s="5"/>
      <c r="I32" s="34"/>
    </row>
    <row r="33" spans="5:9" x14ac:dyDescent="0.25">
      <c r="E33" s="5"/>
      <c r="F33" s="5"/>
      <c r="G33" s="5"/>
      <c r="H33" s="5"/>
      <c r="I33" s="34"/>
    </row>
  </sheetData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2019-08-14T13:54:05Z</dcterms:created>
  <dcterms:modified xsi:type="dcterms:W3CDTF">2025-11-24T18:16:52Z</dcterms:modified>
</cp:coreProperties>
</file>