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187752E9-83D0-4C41-87AD-2063EC7B9952}" xr6:coauthVersionLast="47" xr6:coauthVersionMax="47" xr10:uidLastSave="{00000000-0000-0000-0000-000000000000}"/>
  <bookViews>
    <workbookView xWindow="-23148" yWindow="720" windowWidth="23256" windowHeight="12576" firstSheet="1" activeTab="13" xr2:uid="{00000000-000D-0000-FFFF-FFFF00000000}"/>
  </bookViews>
  <sheets>
    <sheet name="2012" sheetId="25" r:id="rId1"/>
    <sheet name="2013" sheetId="17" r:id="rId2"/>
    <sheet name="2014" sheetId="18" r:id="rId3"/>
    <sheet name="2015" sheetId="19" r:id="rId4"/>
    <sheet name="2016" sheetId="20" r:id="rId5"/>
    <sheet name="2017" sheetId="21" r:id="rId6"/>
    <sheet name="2018" sheetId="22" r:id="rId7"/>
    <sheet name="2019" sheetId="23" r:id="rId8"/>
    <sheet name="2020" sheetId="16" r:id="rId9"/>
    <sheet name="2021" sheetId="15" r:id="rId10"/>
    <sheet name="2022" sheetId="24" r:id="rId11"/>
    <sheet name="2023" sheetId="13" r:id="rId12"/>
    <sheet name="2024" sheetId="26" r:id="rId13"/>
    <sheet name="2025" sheetId="2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>'[10]344.13'!#REF!</definedName>
    <definedName name="__aaa99">'[10]344.13'!#REF!</definedName>
    <definedName name="__dga11">#REF!</definedName>
    <definedName name="__dga12">#REF!</definedName>
    <definedName name="__f">#REF!</definedName>
    <definedName name="__fc">'[2]1.03'!$H$12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>'[6]344.13'!#REF!</definedName>
    <definedName name="_aa99">'[4]344.13'!#REF!</definedName>
    <definedName name="_aa997">'[4]344.13'!#REF!</definedName>
    <definedName name="_aaa98">'[11]344.13'!#REF!</definedName>
    <definedName name="_aaa99">'[11]344.13'!#REF!</definedName>
    <definedName name="_dga11">#REF!</definedName>
    <definedName name="_dga12">#REF!</definedName>
    <definedName name="_f">#REF!</definedName>
    <definedName name="_fc">'[12]1.03'!$H$12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'[11]333.02'!#REF!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'[10]333.09'!$D$10</definedName>
    <definedName name="aa">'[10]333.05'!#REF!</definedName>
    <definedName name="aa_10">'[10]333.05'!#REF!</definedName>
    <definedName name="aa_11">'[10]333.05'!#REF!</definedName>
    <definedName name="aaa">'[10]333.06'!$N$9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'[10]333.03'!$F$12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>#REF!</definedName>
    <definedName name="ai">'[10]333.09'!$F$10</definedName>
    <definedName name="alan">'[14]1'!#REF!</definedName>
    <definedName name="ALL">#REF!</definedName>
    <definedName name="Año">[15]BD!$D$7:$AZ$7</definedName>
    <definedName name="AñoA">#REF!</definedName>
    <definedName name="AñoVE">#REF!</definedName>
    <definedName name="ap">'[10]331-04'!#REF!</definedName>
    <definedName name="ap_10">'[10]331-04'!#REF!</definedName>
    <definedName name="ap_11">'[10]331-04'!#REF!</definedName>
    <definedName name="Area1">'[16]Form AN01-46'!$A$2:$N$20027</definedName>
    <definedName name="AS">'[10]333.02'!$D$7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'[10]333.05'!#REF!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'[17]3.22-11'!$H$7</definedName>
    <definedName name="bbbbb">'[17]3.22-11'!$J$7</definedName>
    <definedName name="bc" hidden="1">#REF!</definedName>
    <definedName name="BCH_10G">#REF!</definedName>
    <definedName name="BCRD15" hidden="1">#REF!</definedName>
    <definedName name="BD">[15]BD!$D$10:$AZ$944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'[14]2'!$H$13</definedName>
    <definedName name="cc">'[13]8.03'!$E$9</definedName>
    <definedName name="ccentral">#REF!</definedName>
    <definedName name="ccentral.">'[18]3.23-10'!#REF!</definedName>
    <definedName name="ccentral1">'[18]3.23-10'!#REF!</definedName>
    <definedName name="ccentral2">#REF!</definedName>
    <definedName name="ccentral3">'[18]3.23-10'!#REF!</definedName>
    <definedName name="ccuu">#REF!</definedName>
    <definedName name="ccuu_10">#REF!</definedName>
    <definedName name="ccuu_11">#REF!</definedName>
    <definedName name="cerw">'[14]6'!$I$13</definedName>
    <definedName name="cibao">#REF!</definedName>
    <definedName name="cibao1.">'[18]3.23-10'!#REF!</definedName>
    <definedName name="cibao2">#REF!</definedName>
    <definedName name="cibao33">'[18]3.23-10'!#REF!</definedName>
    <definedName name="coccident">#REF!</definedName>
    <definedName name="coccident2">#REF!</definedName>
    <definedName name="Codigo">[15]BD!$B$10:$B$944</definedName>
    <definedName name="CodigoA">#REF!</definedName>
    <definedName name="CodigoVE">#REF!</definedName>
    <definedName name="Const">'[5]331-04'!#REF!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[15]BD!$D$9:$AZ$9</definedName>
    <definedName name="cuuuu">#REF!</definedName>
    <definedName name="cuuuu_10">#REF!</definedName>
    <definedName name="cuuuu_11">#REF!</definedName>
    <definedName name="cvb">#REF!</definedName>
    <definedName name="cvc">'[12]6.03'!$D$8</definedName>
    <definedName name="d">'[10]333.09'!#REF!</definedName>
    <definedName name="d_10">'[10]333.09'!#REF!</definedName>
    <definedName name="d_11">'[10]333.09'!#REF!</definedName>
    <definedName name="dd">'[10]333.05'!$B$9</definedName>
    <definedName name="ddd">#REF!</definedName>
    <definedName name="dddd">'[10]333.06'!$J$7</definedName>
    <definedName name="ddddd">#REF!</definedName>
    <definedName name="dfg">'[1]333.02'!#REF!</definedName>
    <definedName name="dfhd">'[14]2'!$B$13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'[18]3.23-10'!#REF!</definedName>
    <definedName name="ds">'[10]333.08'!$D$7</definedName>
    <definedName name="dsa">#REF!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d">#REF!</definedName>
    <definedName name="ecewt">'[14]5'!$B$13</definedName>
    <definedName name="ed">'[10]333.02'!$F$11</definedName>
    <definedName name="edc">#REF!</definedName>
    <definedName name="ee">'[10]333.06'!#REF!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ata">'[10]343-05'!#REF!</definedName>
    <definedName name="fds">'[1]333.02'!#REF!</definedName>
    <definedName name="ff">'[10]333.03'!$D$12</definedName>
    <definedName name="fff">'[10]333.06'!#REF!</definedName>
    <definedName name="fff_10">'[10]333.06'!#REF!</definedName>
    <definedName name="fff_11">'[10]333.06'!#REF!</definedName>
    <definedName name="ffff">'[13]5.03'!$B$10</definedName>
    <definedName name="fg">#REF!</definedName>
    <definedName name="fg_10">#REF!</definedName>
    <definedName name="fg_11">#REF!</definedName>
    <definedName name="fge">'[14]10'!$F$12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'[10]333.08'!$F$7</definedName>
    <definedName name="FUENTE">#REF!</definedName>
    <definedName name="g">'[10]333.02'!$B$11</definedName>
    <definedName name="gbfhhs">#REF!</definedName>
    <definedName name="gdgfds">'[12]4.03'!$B$10</definedName>
    <definedName name="gdsert">'[12]1.03'!$B$11</definedName>
    <definedName name="geb">'[14]8'!$P$13</definedName>
    <definedName name="gf">#REF!</definedName>
    <definedName name="gf_10">#REF!</definedName>
    <definedName name="gf_11">#REF!</definedName>
    <definedName name="gfd">#REF!</definedName>
    <definedName name="gfdgdgdgdg">'[10]333.10'!#REF!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hj">#REF!</definedName>
    <definedName name="gt">'[10]343-01'!#REF!</definedName>
    <definedName name="gt_10">'[10]343-01'!#REF!</definedName>
    <definedName name="gt_11">'[10]343-01'!#REF!</definedName>
    <definedName name="gtdfgh">'[12]1.03'!#REF!</definedName>
    <definedName name="H">#REF!</definedName>
    <definedName name="ha">#REF!</definedName>
    <definedName name="haa">#REF!</definedName>
    <definedName name="haaa">#REF!</definedName>
    <definedName name="HatoMayor">'[10]343-05'!#REF!</definedName>
    <definedName name="HatoMayor2">'[10]343-05'!#REF!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>'[12]6.03'!$G$8</definedName>
    <definedName name="hhyt">'[14]1'!#REF!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'[20]8.03'!$I$8</definedName>
    <definedName name="hyr">'[14]1'!#REF!</definedName>
    <definedName name="i">'[10]333.09'!$J$10</definedName>
    <definedName name="ii">'[10]333.08'!$H$7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'[14]3'!$B$14</definedName>
    <definedName name="iki">#REF!</definedName>
    <definedName name="ikm">#REF!</definedName>
    <definedName name="io">'[10]333.08'!$B$7</definedName>
    <definedName name="iop">#REF!</definedName>
    <definedName name="iou">'[14]1'!$B$14</definedName>
    <definedName name="iuy">#REF!</definedName>
    <definedName name="j">#REF!</definedName>
    <definedName name="jhy">#REF!</definedName>
    <definedName name="jj">'[10]333.04'!#REF!</definedName>
    <definedName name="jj_10">'[10]333.04'!#REF!</definedName>
    <definedName name="jj_11">'[10]333.04'!#REF!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'[21]3.20-02'!$J$9</definedName>
    <definedName name="juil">'[11]333.02'!#REF!</definedName>
    <definedName name="jul">'[10]333.02'!#REF!</definedName>
    <definedName name="jul_10">'[10]333.02'!#REF!</definedName>
    <definedName name="jul_11">'[10]333.02'!#REF!</definedName>
    <definedName name="JULIO4">'[10]333-11'!$C$8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'[10]333.04'!$B$11</definedName>
    <definedName name="kjh">#REF!</definedName>
    <definedName name="kjkl">'[20]8.03'!$H$8</definedName>
    <definedName name="kk">'[10]333.06'!#REF!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>'[11]333.09'!#REF!</definedName>
    <definedName name="klñ">#REF!</definedName>
    <definedName name="L" hidden="1">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'[10]333.06'!$H$9</definedName>
    <definedName name="lkj">#REF!</definedName>
    <definedName name="lkjh">#REF!</definedName>
    <definedName name="lkl">'[13]16.03'!$E$9</definedName>
    <definedName name="ll">'[10]333.03'!#REF!</definedName>
    <definedName name="ll_10">'[10]333.03'!#REF!</definedName>
    <definedName name="ll_11">'[10]333.03'!#REF!</definedName>
    <definedName name="llk">'[13]17.03'!$E$9</definedName>
    <definedName name="lll">'[10]333.06'!$B$9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'[14]3'!$D$14</definedName>
    <definedName name="m">#REF!</definedName>
    <definedName name="m_10">'[10]333.06'!#REF!</definedName>
    <definedName name="m_11">'[10]333.06'!#REF!</definedName>
    <definedName name="mali">'[10]333.07'!#REF!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'[10]333.06'!#REF!</definedName>
    <definedName name="mm_10">'[10]333.06'!#REF!</definedName>
    <definedName name="mm_11">'[10]333.06'!#REF!</definedName>
    <definedName name="mmm">'[10]333.06'!#REF!</definedName>
    <definedName name="mmm_10">'[10]333.06'!#REF!</definedName>
    <definedName name="mmm_11">'[10]333.06'!#REF!</definedName>
    <definedName name="mmmm">'[12]2.03'!$J$11</definedName>
    <definedName name="mmmmm">'[10]333.06'!#REF!</definedName>
    <definedName name="mmmmm_10">'[10]333.06'!#REF!</definedName>
    <definedName name="mmmmm_11">'[10]333.06'!#REF!</definedName>
    <definedName name="mmmnmnb">'[12]2.03'!$H$11</definedName>
    <definedName name="mmnb">'[12]2.03'!$B$11</definedName>
    <definedName name="mn">'[22]13.1'!$B$7</definedName>
    <definedName name="mnb">#REF!</definedName>
    <definedName name="mnbv">#REF!</definedName>
    <definedName name="mnm">'[12]5.03'!$D$21</definedName>
    <definedName name="mnmnb">'[12]2.03'!$D$11</definedName>
    <definedName name="MonseñorNouel">'[10]343-05'!#REF!</definedName>
    <definedName name="MonseñorNouel2">'[10]343-05'!#REF!</definedName>
    <definedName name="MonteCristi">'[10]343-05'!#REF!</definedName>
    <definedName name="MonteCristi2">'[10]343-05'!#REF!</definedName>
    <definedName name="MontePlata">'[10]343-05'!#REF!</definedName>
    <definedName name="MontePlata2">'[10]343-05'!#REF!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'[10]333.10'!#REF!</definedName>
    <definedName name="nb_10">'[10]333.10'!#REF!</definedName>
    <definedName name="nb_11">'[10]333.10'!#REF!</definedName>
    <definedName name="nmbnvmvbh">'[12]2.03'!$J$13</definedName>
    <definedName name="nn">#REF!</definedName>
    <definedName name="nn_10">#REF!</definedName>
    <definedName name="nn_11">#REF!</definedName>
    <definedName name="nngvb">'[12]1.03'!$H$11</definedName>
    <definedName name="nnn">#REF!</definedName>
    <definedName name="nnn_10">#REF!</definedName>
    <definedName name="nnn_11">#REF!</definedName>
    <definedName name="nnnnnnnnnnh">'[12]1.03'!#REF!</definedName>
    <definedName name="no" hidden="1">#REF!</definedName>
    <definedName name="ñ">'[13]25.03'!$G$9</definedName>
    <definedName name="ñlk">#REF!</definedName>
    <definedName name="ññ">'[13]31.03'!$D$9</definedName>
    <definedName name="o">'[10]333.04'!$D$11</definedName>
    <definedName name="ocoa">'[10]333.04'!#REF!</definedName>
    <definedName name="OCTUBRE">#N/A</definedName>
    <definedName name="oiu">#REF!</definedName>
    <definedName name="okm">#REF!</definedName>
    <definedName name="ol">'[14]3'!$H$14</definedName>
    <definedName name="olm">'[1]333.02'!#REF!</definedName>
    <definedName name="oo">'[10]333.09'!$H$10</definedName>
    <definedName name="ooo">'[10]333.06'!#REF!</definedName>
    <definedName name="ooo_10">'[10]333.06'!#REF!</definedName>
    <definedName name="ooo_11">'[10]333.06'!#REF!</definedName>
    <definedName name="oooo">'[13]29.03'!$D$9</definedName>
    <definedName name="ooooo">#REF!</definedName>
    <definedName name="ooooooo">'[13]18.03'!#REF!</definedName>
    <definedName name="op">'[14]1'!$C$14</definedName>
    <definedName name="opa">#REF!</definedName>
    <definedName name="oppo">'[14]1'!$G$14</definedName>
    <definedName name="p">#REF!</definedName>
    <definedName name="pablo">#REF!</definedName>
    <definedName name="pablo1">#REF!</definedName>
    <definedName name="Pedernales">'[10]343-05'!#REF!</definedName>
    <definedName name="Pedernales2">'[10]343-05'!#REF!</definedName>
    <definedName name="Peravia">'[10]343-05'!#REF!</definedName>
    <definedName name="Peravia2">'[10]343-05'!#REF!</definedName>
    <definedName name="Periodo">[15]BD!$D$8:$AZ$8</definedName>
    <definedName name="PeriodoA">#REF!</definedName>
    <definedName name="PeriodoVE">#REF!</definedName>
    <definedName name="perla">#REF!</definedName>
    <definedName name="ph">#REF!</definedName>
    <definedName name="PIB">[15]Codigos!$H$2:$I$11</definedName>
    <definedName name="PIO">'[10]333-11'!$E$8</definedName>
    <definedName name="PIO_10">'[10]333-11'!$E$8</definedName>
    <definedName name="PIO_11">'[10]333-11'!$E$8</definedName>
    <definedName name="PJ">'[10]331-04'!#REF!</definedName>
    <definedName name="PJ_10">'[10]331-04'!#REF!</definedName>
    <definedName name="PJ_11">'[10]331-04'!#REF!</definedName>
    <definedName name="pkk">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>'[14]3'!$J$14</definedName>
    <definedName name="poi">#REF!</definedName>
    <definedName name="poiu">#REF!</definedName>
    <definedName name="poko">'[12]1.03'!$D$11</definedName>
    <definedName name="polok">#REF!</definedName>
    <definedName name="polok_10">#REF!</definedName>
    <definedName name="polok_11">#REF!</definedName>
    <definedName name="pop">'[10]333.04'!#REF!</definedName>
    <definedName name="pop_10">'[10]333.04'!#REF!</definedName>
    <definedName name="pop_11">'[10]333.04'!#REF!</definedName>
    <definedName name="popop">'[10]333.04'!#REF!</definedName>
    <definedName name="popop_10">'[10]333.04'!#REF!</definedName>
    <definedName name="popop_11">'[10]333.04'!#REF!</definedName>
    <definedName name="popp">'[10]333.04'!#REF!</definedName>
    <definedName name="popp_10">'[10]333.04'!#REF!</definedName>
    <definedName name="popp_11">'[10]333.04'!#REF!</definedName>
    <definedName name="pp">#REF!</definedName>
    <definedName name="ppp">'[10]333.04'!#REF!</definedName>
    <definedName name="ppp_10">'[10]333.04'!#REF!</definedName>
    <definedName name="ppp_11">'[10]333.04'!#REF!</definedName>
    <definedName name="pppp">'[13]31.03'!$B$9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>'[10]331-04'!$D$7</definedName>
    <definedName name="ps">#REF!</definedName>
    <definedName name="pss">#REF!</definedName>
    <definedName name="PuertoPlata">'[10]343-05'!#REF!</definedName>
    <definedName name="PuertoPlata2">'[10]343-05'!#REF!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'[12]1.03'!$J$11</definedName>
    <definedName name="rere">'[12]3.03'!$D$10</definedName>
    <definedName name="res">#REF!</definedName>
    <definedName name="res_10">#REF!</definedName>
    <definedName name="res_11">#REF!</definedName>
    <definedName name="rew">#REF!</definedName>
    <definedName name="rey">'[14]8'!$B$13</definedName>
    <definedName name="rfv">#REF!</definedName>
    <definedName name="ROS">#N/A</definedName>
    <definedName name="rou">#REF!</definedName>
    <definedName name="rr">'[10]333.05'!$D$9</definedName>
    <definedName name="rrr">'[10]333.06'!$L$9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'[14]5'!$D$13</definedName>
    <definedName name="rty">#REF!</definedName>
    <definedName name="rtyh">'[14]1'!#REF!</definedName>
    <definedName name="rvf">#REF!</definedName>
    <definedName name="s">'[10]333.09'!$B$10</definedName>
    <definedName name="Salcedo">'[10]343-05'!#REF!</definedName>
    <definedName name="Salcedo2">'[10]343-05'!#REF!</definedName>
    <definedName name="Samaná">'[10]343-05'!#REF!</definedName>
    <definedName name="Samaná2">'[10]343-05'!#REF!</definedName>
    <definedName name="SánchezRamírez">'[10]343-05'!#REF!</definedName>
    <definedName name="SánchezRamírez2">'[10]343-05'!#REF!</definedName>
    <definedName name="SanCristóbal">'[10]343-05'!#REF!</definedName>
    <definedName name="SanCristóbal2">'[10]343-05'!#REF!</definedName>
    <definedName name="SanJuan">'[10]343-05'!#REF!</definedName>
    <definedName name="SanJuan2">'[10]343-05'!#REF!</definedName>
    <definedName name="SanPedroMacorís">'[10]343-05'!#REF!</definedName>
    <definedName name="SanPedroMacorís2">'[10]343-05'!#REF!</definedName>
    <definedName name="Santiago">'[10]343-05'!#REF!</definedName>
    <definedName name="Santiago2">'[10]343-05'!#REF!</definedName>
    <definedName name="SantiagoRodríguez">'[10]343-05'!#REF!</definedName>
    <definedName name="SantiagoRodríguez2">'[10]343-05'!#REF!</definedName>
    <definedName name="sd">#REF!</definedName>
    <definedName name="sd_10">#REF!</definedName>
    <definedName name="sd_11">#REF!</definedName>
    <definedName name="sdf">#REF!</definedName>
    <definedName name="sdfg">'[14]2'!$D$13</definedName>
    <definedName name="sdfgr">'[12]1.03'!#REF!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'[14]2'!$F$13</definedName>
    <definedName name="ss">'[10]343-01'!#REF!</definedName>
    <definedName name="ss_10">'[10]343-01'!#REF!</definedName>
    <definedName name="ss_11">'[10]343-01'!#REF!</definedName>
    <definedName name="sss">'[10]333.02'!#REF!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'[10]333.02'!#REF!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">'[24]2015'!#REF!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[15]Codigos!$A$2:$E$8</definedName>
    <definedName name="tt">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'[10]333.03'!#REF!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'[14]1'!$F$14</definedName>
    <definedName name="ujm">#REF!</definedName>
    <definedName name="umj">#REF!</definedName>
    <definedName name="utyu">'[14]6'!$B$13</definedName>
    <definedName name="uu">'[10]333.04'!#REF!</definedName>
    <definedName name="uu_10">'[10]333.04'!#REF!</definedName>
    <definedName name="uu_11">'[10]333.04'!#REF!</definedName>
    <definedName name="uuuu">'[25]344.13'!#REF!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'[10]343-05'!#REF!</definedName>
    <definedName name="Valverde2">'[10]343-05'!#REF!</definedName>
    <definedName name="vbfgbdfbg">'[26]3.22-11'!$B$7</definedName>
    <definedName name="vbn">#REF!</definedName>
    <definedName name="VBV">#REF!</definedName>
    <definedName name="VBV_10">#REF!</definedName>
    <definedName name="VBV_11">#REF!</definedName>
    <definedName name="vd">'[13]8.03'!$C$9</definedName>
    <definedName name="vfc">#REF!</definedName>
    <definedName name="vfc_10">#REF!</definedName>
    <definedName name="vfc_11">#REF!</definedName>
    <definedName name="vfdx">'[12]3.03'!$B$10</definedName>
    <definedName name="vfv">'[10]333.07'!#REF!</definedName>
    <definedName name="vfv_10">'[10]333.07'!#REF!</definedName>
    <definedName name="vfv_11">'[10]333.07'!#REF!</definedName>
    <definedName name="vfxv">'[10]333.07'!#REF!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'[14]6'!$P$13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 hidden="1">#REF!</definedName>
    <definedName name="xcv">#REF!</definedName>
    <definedName name="xx">'[13]27.03'!$B$9</definedName>
    <definedName name="xxx">'[13]27.03'!$D$9</definedName>
    <definedName name="xxxx">'[13]28.03'!$B$9</definedName>
    <definedName name="xzcxz">'[12]1.03'!$B$12</definedName>
    <definedName name="y">'[10]333.02'!$D$11</definedName>
    <definedName name="ygv">#REF!</definedName>
    <definedName name="yhn">#REF!</definedName>
    <definedName name="ynh">#REF!</definedName>
    <definedName name="yt">'[27]331-16'!#REF!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'[18]3.23-10'!#REF!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>'[10]333.03'!#REF!</definedName>
    <definedName name="z_10">'[10]333.03'!#REF!</definedName>
    <definedName name="z_11">'[10]333.03'!#REF!</definedName>
    <definedName name="zas">'[13]26.03'!$D$9</definedName>
    <definedName name="zsz">'[13]25.03'!$D$9</definedName>
    <definedName name="zx">'[13]24.03'!$L$20</definedName>
    <definedName name="zxc">#REF!</definedName>
    <definedName name="zxcv">'[12]5.03'!$P$21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0" l="1"/>
  <c r="C5" i="26"/>
  <c r="B5" i="26" s="1"/>
  <c r="B35" i="27"/>
  <c r="B34" i="27"/>
  <c r="B33" i="27"/>
  <c r="B31" i="27"/>
  <c r="B30" i="27"/>
  <c r="B29" i="27"/>
  <c r="B27" i="27"/>
  <c r="B26" i="27"/>
  <c r="B25" i="27"/>
  <c r="B23" i="27"/>
  <c r="B22" i="27"/>
  <c r="B21" i="27"/>
  <c r="B19" i="27"/>
  <c r="B18" i="27"/>
  <c r="B17" i="27"/>
  <c r="B15" i="27"/>
  <c r="B14" i="27"/>
  <c r="B13" i="27"/>
  <c r="B11" i="27"/>
  <c r="B10" i="27"/>
  <c r="B9" i="27"/>
  <c r="N7" i="27"/>
  <c r="M7" i="27"/>
  <c r="L7" i="27"/>
  <c r="K7" i="27"/>
  <c r="J7" i="27"/>
  <c r="I7" i="27"/>
  <c r="H7" i="27"/>
  <c r="G7" i="27"/>
  <c r="F7" i="27"/>
  <c r="E7" i="27"/>
  <c r="D7" i="27"/>
  <c r="C7" i="27"/>
  <c r="N6" i="27"/>
  <c r="M6" i="27"/>
  <c r="L6" i="27"/>
  <c r="K6" i="27"/>
  <c r="J6" i="27"/>
  <c r="I6" i="27"/>
  <c r="H6" i="27"/>
  <c r="G6" i="27"/>
  <c r="F6" i="27"/>
  <c r="E6" i="27"/>
  <c r="D6" i="27"/>
  <c r="C6" i="27"/>
  <c r="N5" i="27"/>
  <c r="M5" i="27"/>
  <c r="L5" i="27"/>
  <c r="B5" i="27" s="1"/>
  <c r="K5" i="27"/>
  <c r="J5" i="27"/>
  <c r="I5" i="27"/>
  <c r="H5" i="27"/>
  <c r="G5" i="27"/>
  <c r="F5" i="27"/>
  <c r="E5" i="27"/>
  <c r="D5" i="27"/>
  <c r="C5" i="27"/>
  <c r="B34" i="26"/>
  <c r="B30" i="26"/>
  <c r="B26" i="26"/>
  <c r="B22" i="26"/>
  <c r="B18" i="26"/>
  <c r="B14" i="26"/>
  <c r="B10" i="26"/>
  <c r="D7" i="26"/>
  <c r="E7" i="26"/>
  <c r="F7" i="26"/>
  <c r="G7" i="26"/>
  <c r="H7" i="26"/>
  <c r="I7" i="26"/>
  <c r="J7" i="26"/>
  <c r="K7" i="26"/>
  <c r="L7" i="26"/>
  <c r="M7" i="26"/>
  <c r="N7" i="26"/>
  <c r="D6" i="26"/>
  <c r="E6" i="26"/>
  <c r="F6" i="26"/>
  <c r="G6" i="26"/>
  <c r="H6" i="26"/>
  <c r="I6" i="26"/>
  <c r="J6" i="26"/>
  <c r="K6" i="26"/>
  <c r="L6" i="26"/>
  <c r="M6" i="26"/>
  <c r="N6" i="26"/>
  <c r="D5" i="26"/>
  <c r="E5" i="26"/>
  <c r="F5" i="26"/>
  <c r="G5" i="26"/>
  <c r="H5" i="26"/>
  <c r="I5" i="26"/>
  <c r="J5" i="26"/>
  <c r="K5" i="26"/>
  <c r="L5" i="26"/>
  <c r="M5" i="26"/>
  <c r="N5" i="26"/>
  <c r="B13" i="26"/>
  <c r="B33" i="26"/>
  <c r="B9" i="26"/>
  <c r="B11" i="26"/>
  <c r="C6" i="26"/>
  <c r="C7" i="26"/>
  <c r="B15" i="26"/>
  <c r="B17" i="26"/>
  <c r="B19" i="26"/>
  <c r="B21" i="26"/>
  <c r="B23" i="26"/>
  <c r="B25" i="26"/>
  <c r="B27" i="26"/>
  <c r="B29" i="26"/>
  <c r="B31" i="26"/>
  <c r="B35" i="26"/>
  <c r="B9" i="23"/>
  <c r="B11" i="13"/>
  <c r="B9" i="13"/>
  <c r="B35" i="13"/>
  <c r="B34" i="13"/>
  <c r="B33" i="13"/>
  <c r="B31" i="13"/>
  <c r="B30" i="13"/>
  <c r="B29" i="13"/>
  <c r="B27" i="13"/>
  <c r="B26" i="13"/>
  <c r="B25" i="13"/>
  <c r="B23" i="13"/>
  <c r="B22" i="13"/>
  <c r="B21" i="13"/>
  <c r="B19" i="13"/>
  <c r="B18" i="13"/>
  <c r="B17" i="13"/>
  <c r="B15" i="13"/>
  <c r="B14" i="13"/>
  <c r="B13" i="13"/>
  <c r="B10" i="13"/>
  <c r="C6" i="17"/>
  <c r="C5" i="17"/>
  <c r="B14" i="25"/>
  <c r="C6" i="25"/>
  <c r="C7" i="25"/>
  <c r="D7" i="19"/>
  <c r="E7" i="19"/>
  <c r="F7" i="19"/>
  <c r="G7" i="19"/>
  <c r="H7" i="19"/>
  <c r="I7" i="19"/>
  <c r="J7" i="19"/>
  <c r="K7" i="19"/>
  <c r="L7" i="19"/>
  <c r="M7" i="19"/>
  <c r="N7" i="19"/>
  <c r="C7" i="19"/>
  <c r="B6" i="27" l="1"/>
  <c r="B7" i="27"/>
  <c r="B6" i="26"/>
  <c r="B7" i="26"/>
  <c r="B7" i="19"/>
  <c r="B9" i="17" l="1"/>
  <c r="D7" i="17"/>
  <c r="E7" i="17"/>
  <c r="F7" i="17"/>
  <c r="G7" i="17"/>
  <c r="H7" i="17"/>
  <c r="I7" i="17"/>
  <c r="J7" i="17"/>
  <c r="K7" i="17"/>
  <c r="L7" i="17"/>
  <c r="M7" i="17"/>
  <c r="N7" i="17"/>
  <c r="D6" i="17"/>
  <c r="E6" i="17"/>
  <c r="F6" i="17"/>
  <c r="G6" i="17"/>
  <c r="H6" i="17"/>
  <c r="I6" i="17"/>
  <c r="J6" i="17"/>
  <c r="K6" i="17"/>
  <c r="L6" i="17"/>
  <c r="M6" i="17"/>
  <c r="N6" i="17"/>
  <c r="D5" i="17"/>
  <c r="E5" i="17"/>
  <c r="F5" i="17"/>
  <c r="G5" i="17"/>
  <c r="H5" i="17"/>
  <c r="I5" i="17"/>
  <c r="J5" i="17"/>
  <c r="K5" i="17"/>
  <c r="L5" i="17"/>
  <c r="M5" i="17"/>
  <c r="N5" i="17"/>
  <c r="B6" i="17" l="1"/>
  <c r="B5" i="17"/>
  <c r="B30" i="15"/>
  <c r="B31" i="16"/>
  <c r="B30" i="24"/>
  <c r="B31" i="24"/>
  <c r="B31" i="15"/>
  <c r="B30" i="16"/>
  <c r="C5" i="22"/>
  <c r="B27" i="21"/>
  <c r="B27" i="20"/>
  <c r="B26" i="20"/>
  <c r="B25" i="20"/>
  <c r="C7" i="17"/>
  <c r="B30" i="25"/>
  <c r="B26" i="25"/>
  <c r="B22" i="25"/>
  <c r="B18" i="25"/>
  <c r="B15" i="25"/>
  <c r="B13" i="25"/>
  <c r="D7" i="25"/>
  <c r="E7" i="25"/>
  <c r="F7" i="25"/>
  <c r="G7" i="25"/>
  <c r="H7" i="25"/>
  <c r="I7" i="25"/>
  <c r="J7" i="25"/>
  <c r="K7" i="25"/>
  <c r="L7" i="25"/>
  <c r="M7" i="25"/>
  <c r="N7" i="25"/>
  <c r="D6" i="25"/>
  <c r="E6" i="25"/>
  <c r="F6" i="25"/>
  <c r="G6" i="25"/>
  <c r="H6" i="25"/>
  <c r="I6" i="25"/>
  <c r="J6" i="25"/>
  <c r="L6" i="25"/>
  <c r="M6" i="25"/>
  <c r="N6" i="25"/>
  <c r="D5" i="25"/>
  <c r="E5" i="25"/>
  <c r="F5" i="25"/>
  <c r="G5" i="25"/>
  <c r="H5" i="25"/>
  <c r="I5" i="25"/>
  <c r="J5" i="25"/>
  <c r="K5" i="25"/>
  <c r="L5" i="25"/>
  <c r="M5" i="25"/>
  <c r="N5" i="25"/>
  <c r="C5" i="25"/>
  <c r="B5" i="25" s="1"/>
  <c r="B25" i="25"/>
  <c r="B27" i="25"/>
  <c r="B29" i="25"/>
  <c r="B31" i="25"/>
  <c r="B23" i="25"/>
  <c r="B21" i="25"/>
  <c r="B19" i="25"/>
  <c r="B17" i="25"/>
  <c r="B11" i="25"/>
  <c r="B10" i="25"/>
  <c r="B9" i="25"/>
  <c r="B7" i="17" l="1"/>
  <c r="B7" i="25"/>
  <c r="B6" i="25"/>
  <c r="B35" i="24" l="1"/>
  <c r="B34" i="24"/>
  <c r="B33" i="24"/>
  <c r="B29" i="24"/>
  <c r="B27" i="24"/>
  <c r="B26" i="24"/>
  <c r="B25" i="24"/>
  <c r="B23" i="24"/>
  <c r="B22" i="24"/>
  <c r="B21" i="24"/>
  <c r="B19" i="24"/>
  <c r="B18" i="24"/>
  <c r="B17" i="24"/>
  <c r="B15" i="24"/>
  <c r="B14" i="24"/>
  <c r="B13" i="24"/>
  <c r="B11" i="24"/>
  <c r="B10" i="24"/>
  <c r="B9" i="24"/>
  <c r="N7" i="24"/>
  <c r="M7" i="24"/>
  <c r="L7" i="24"/>
  <c r="K7" i="24"/>
  <c r="J7" i="24"/>
  <c r="I7" i="24"/>
  <c r="H7" i="24"/>
  <c r="G7" i="24"/>
  <c r="F7" i="24"/>
  <c r="E7" i="24"/>
  <c r="D7" i="24"/>
  <c r="C7" i="24"/>
  <c r="N6" i="24"/>
  <c r="M6" i="24"/>
  <c r="L6" i="24"/>
  <c r="K6" i="24"/>
  <c r="J6" i="24"/>
  <c r="I6" i="24"/>
  <c r="H6" i="24"/>
  <c r="G6" i="24"/>
  <c r="F6" i="24"/>
  <c r="E6" i="24"/>
  <c r="D6" i="24"/>
  <c r="C6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B7" i="24" l="1"/>
  <c r="B6" i="24"/>
  <c r="C7" i="15"/>
  <c r="D7" i="15" l="1"/>
  <c r="E7" i="15"/>
  <c r="F7" i="15"/>
  <c r="G7" i="15"/>
  <c r="H7" i="15"/>
  <c r="I7" i="15"/>
  <c r="J7" i="15"/>
  <c r="K7" i="15"/>
  <c r="L7" i="15"/>
  <c r="M7" i="15"/>
  <c r="D6" i="15"/>
  <c r="E6" i="15"/>
  <c r="F6" i="15"/>
  <c r="G6" i="15"/>
  <c r="H6" i="15"/>
  <c r="I6" i="15"/>
  <c r="J6" i="15"/>
  <c r="K6" i="15"/>
  <c r="L6" i="15"/>
  <c r="M6" i="15"/>
  <c r="N6" i="15"/>
  <c r="C6" i="15"/>
  <c r="B35" i="23"/>
  <c r="B34" i="23"/>
  <c r="B33" i="23"/>
  <c r="B31" i="23"/>
  <c r="B30" i="23"/>
  <c r="B29" i="23"/>
  <c r="B27" i="23"/>
  <c r="B26" i="23"/>
  <c r="B25" i="23"/>
  <c r="B23" i="23"/>
  <c r="B22" i="23"/>
  <c r="B21" i="23"/>
  <c r="B19" i="23"/>
  <c r="B18" i="23"/>
  <c r="B17" i="23"/>
  <c r="B15" i="23"/>
  <c r="B14" i="23"/>
  <c r="B13" i="23"/>
  <c r="B11" i="23"/>
  <c r="B10" i="23"/>
  <c r="N7" i="23"/>
  <c r="M7" i="23"/>
  <c r="L7" i="23"/>
  <c r="K7" i="23"/>
  <c r="J7" i="23"/>
  <c r="I7" i="23"/>
  <c r="H7" i="23"/>
  <c r="G7" i="23"/>
  <c r="F7" i="23"/>
  <c r="E7" i="23"/>
  <c r="D7" i="23"/>
  <c r="C7" i="23"/>
  <c r="N6" i="23"/>
  <c r="M6" i="23"/>
  <c r="L6" i="23"/>
  <c r="K6" i="23"/>
  <c r="J6" i="23"/>
  <c r="I6" i="23"/>
  <c r="H6" i="23"/>
  <c r="G6" i="23"/>
  <c r="F6" i="23"/>
  <c r="E6" i="23"/>
  <c r="D6" i="23"/>
  <c r="C6" i="23"/>
  <c r="N5" i="23"/>
  <c r="M5" i="23"/>
  <c r="L5" i="23"/>
  <c r="K5" i="23"/>
  <c r="J5" i="23"/>
  <c r="I5" i="23"/>
  <c r="H5" i="23"/>
  <c r="G5" i="23"/>
  <c r="F5" i="23"/>
  <c r="E5" i="23"/>
  <c r="D5" i="23"/>
  <c r="C5" i="23"/>
  <c r="B35" i="22"/>
  <c r="B34" i="22"/>
  <c r="B33" i="22"/>
  <c r="B31" i="22"/>
  <c r="B30" i="22"/>
  <c r="B29" i="22"/>
  <c r="B27" i="22"/>
  <c r="B26" i="22"/>
  <c r="B25" i="22"/>
  <c r="B23" i="22"/>
  <c r="B22" i="22"/>
  <c r="B21" i="22"/>
  <c r="B19" i="22"/>
  <c r="B18" i="22"/>
  <c r="B17" i="22"/>
  <c r="B15" i="22"/>
  <c r="B14" i="22"/>
  <c r="B13" i="22"/>
  <c r="B11" i="22"/>
  <c r="B10" i="22"/>
  <c r="B9" i="22"/>
  <c r="N7" i="22"/>
  <c r="M7" i="22"/>
  <c r="L7" i="22"/>
  <c r="K7" i="22"/>
  <c r="J7" i="22"/>
  <c r="I7" i="22"/>
  <c r="H7" i="22"/>
  <c r="G7" i="22"/>
  <c r="F7" i="22"/>
  <c r="E7" i="22"/>
  <c r="D7" i="22"/>
  <c r="C7" i="22"/>
  <c r="N6" i="22"/>
  <c r="M6" i="22"/>
  <c r="L6" i="22"/>
  <c r="K6" i="22"/>
  <c r="J6" i="22"/>
  <c r="I6" i="22"/>
  <c r="H6" i="22"/>
  <c r="G6" i="22"/>
  <c r="F6" i="22"/>
  <c r="E6" i="22"/>
  <c r="D6" i="22"/>
  <c r="C6" i="22"/>
  <c r="N5" i="22"/>
  <c r="M5" i="22"/>
  <c r="L5" i="22"/>
  <c r="K5" i="22"/>
  <c r="J5" i="22"/>
  <c r="I5" i="22"/>
  <c r="H5" i="22"/>
  <c r="G5" i="22"/>
  <c r="F5" i="22"/>
  <c r="E5" i="22"/>
  <c r="D5" i="22"/>
  <c r="B35" i="21"/>
  <c r="B34" i="21"/>
  <c r="B33" i="21"/>
  <c r="B31" i="21"/>
  <c r="B30" i="21"/>
  <c r="B29" i="21"/>
  <c r="B26" i="21"/>
  <c r="B25" i="21"/>
  <c r="B23" i="21"/>
  <c r="B22" i="21"/>
  <c r="B21" i="21"/>
  <c r="B19" i="21"/>
  <c r="B18" i="21"/>
  <c r="B17" i="21"/>
  <c r="B15" i="21"/>
  <c r="B14" i="21"/>
  <c r="B13" i="21"/>
  <c r="B11" i="21"/>
  <c r="B10" i="21"/>
  <c r="B9" i="21"/>
  <c r="N7" i="21"/>
  <c r="M7" i="21"/>
  <c r="L7" i="21"/>
  <c r="K7" i="21"/>
  <c r="J7" i="21"/>
  <c r="I7" i="21"/>
  <c r="H7" i="21"/>
  <c r="G7" i="21"/>
  <c r="F7" i="21"/>
  <c r="E7" i="21"/>
  <c r="D7" i="21"/>
  <c r="C7" i="21"/>
  <c r="N6" i="21"/>
  <c r="M6" i="21"/>
  <c r="L6" i="21"/>
  <c r="K6" i="21"/>
  <c r="J6" i="21"/>
  <c r="I6" i="21"/>
  <c r="H6" i="21"/>
  <c r="G6" i="21"/>
  <c r="F6" i="21"/>
  <c r="E6" i="21"/>
  <c r="D6" i="21"/>
  <c r="C6" i="21"/>
  <c r="N5" i="21"/>
  <c r="M5" i="21"/>
  <c r="L5" i="21"/>
  <c r="K5" i="21"/>
  <c r="J5" i="21"/>
  <c r="I5" i="21"/>
  <c r="H5" i="21"/>
  <c r="G5" i="21"/>
  <c r="F5" i="21"/>
  <c r="E5" i="21"/>
  <c r="D5" i="21"/>
  <c r="C5" i="21"/>
  <c r="B5" i="22" l="1"/>
  <c r="B6" i="15"/>
  <c r="B5" i="23"/>
  <c r="B6" i="23"/>
  <c r="B7" i="23"/>
  <c r="B7" i="22"/>
  <c r="B6" i="22"/>
  <c r="B5" i="21"/>
  <c r="B6" i="21"/>
  <c r="B7" i="21"/>
  <c r="D5" i="20"/>
  <c r="E5" i="20"/>
  <c r="F5" i="20"/>
  <c r="G5" i="20"/>
  <c r="H5" i="20"/>
  <c r="I5" i="20"/>
  <c r="J5" i="20"/>
  <c r="K5" i="20"/>
  <c r="L5" i="20"/>
  <c r="M5" i="20"/>
  <c r="N5" i="20"/>
  <c r="D6" i="20"/>
  <c r="E6" i="20"/>
  <c r="F6" i="20"/>
  <c r="G6" i="20"/>
  <c r="H6" i="20"/>
  <c r="I6" i="20"/>
  <c r="J6" i="20"/>
  <c r="K6" i="20"/>
  <c r="L6" i="20"/>
  <c r="M6" i="20"/>
  <c r="N6" i="20"/>
  <c r="D7" i="20"/>
  <c r="E7" i="20"/>
  <c r="F7" i="20"/>
  <c r="G7" i="20"/>
  <c r="H7" i="20"/>
  <c r="I7" i="20"/>
  <c r="J7" i="20"/>
  <c r="K7" i="20"/>
  <c r="L7" i="20"/>
  <c r="M7" i="20"/>
  <c r="N7" i="20"/>
  <c r="C5" i="20"/>
  <c r="C6" i="20"/>
  <c r="C7" i="20"/>
  <c r="B35" i="20"/>
  <c r="B34" i="20"/>
  <c r="B33" i="20"/>
  <c r="B31" i="20"/>
  <c r="B30" i="20"/>
  <c r="B29" i="20"/>
  <c r="B23" i="20"/>
  <c r="B22" i="20"/>
  <c r="B21" i="20"/>
  <c r="B19" i="20"/>
  <c r="B18" i="20"/>
  <c r="B17" i="20"/>
  <c r="B15" i="20"/>
  <c r="B14" i="20"/>
  <c r="B11" i="20"/>
  <c r="B10" i="20"/>
  <c r="B9" i="20"/>
  <c r="C5" i="19"/>
  <c r="B31" i="19"/>
  <c r="B30" i="19"/>
  <c r="B29" i="19"/>
  <c r="B27" i="19"/>
  <c r="B26" i="19"/>
  <c r="B25" i="19"/>
  <c r="B23" i="19"/>
  <c r="B22" i="19"/>
  <c r="B21" i="19"/>
  <c r="B19" i="19"/>
  <c r="B18" i="19"/>
  <c r="B17" i="19"/>
  <c r="B15" i="19"/>
  <c r="B14" i="19"/>
  <c r="B13" i="19"/>
  <c r="B11" i="19"/>
  <c r="B10" i="19"/>
  <c r="B9" i="19"/>
  <c r="N6" i="19"/>
  <c r="M6" i="19"/>
  <c r="L6" i="19"/>
  <c r="K6" i="19"/>
  <c r="J6" i="19"/>
  <c r="I6" i="19"/>
  <c r="H6" i="19"/>
  <c r="G6" i="19"/>
  <c r="F6" i="19"/>
  <c r="E6" i="19"/>
  <c r="D6" i="19"/>
  <c r="C6" i="19"/>
  <c r="N5" i="19"/>
  <c r="M5" i="19"/>
  <c r="L5" i="19"/>
  <c r="K5" i="19"/>
  <c r="J5" i="19"/>
  <c r="I5" i="19"/>
  <c r="H5" i="19"/>
  <c r="G5" i="19"/>
  <c r="F5" i="19"/>
  <c r="E5" i="19"/>
  <c r="D5" i="19"/>
  <c r="B19" i="18"/>
  <c r="B10" i="18"/>
  <c r="B9" i="18"/>
  <c r="D5" i="18"/>
  <c r="E5" i="18"/>
  <c r="F5" i="18"/>
  <c r="G5" i="18"/>
  <c r="H5" i="18"/>
  <c r="I5" i="18"/>
  <c r="J5" i="18"/>
  <c r="K5" i="18"/>
  <c r="L5" i="18"/>
  <c r="M5" i="18"/>
  <c r="N5" i="18"/>
  <c r="D6" i="18"/>
  <c r="E6" i="18"/>
  <c r="F6" i="18"/>
  <c r="G6" i="18"/>
  <c r="H6" i="18"/>
  <c r="I6" i="18"/>
  <c r="J6" i="18"/>
  <c r="K6" i="18"/>
  <c r="L6" i="18"/>
  <c r="M6" i="18"/>
  <c r="N6" i="18"/>
  <c r="D7" i="18"/>
  <c r="E7" i="18"/>
  <c r="F7" i="18"/>
  <c r="G7" i="18"/>
  <c r="H7" i="18"/>
  <c r="I7" i="18"/>
  <c r="J7" i="18"/>
  <c r="K7" i="18"/>
  <c r="L7" i="18"/>
  <c r="M7" i="18"/>
  <c r="N7" i="18"/>
  <c r="C7" i="18"/>
  <c r="C6" i="18"/>
  <c r="C5" i="18"/>
  <c r="B31" i="18"/>
  <c r="B30" i="18"/>
  <c r="B29" i="18"/>
  <c r="B27" i="18"/>
  <c r="B26" i="18"/>
  <c r="B25" i="18"/>
  <c r="B23" i="18"/>
  <c r="B22" i="18"/>
  <c r="B21" i="18"/>
  <c r="B18" i="18"/>
  <c r="B17" i="18"/>
  <c r="B15" i="18"/>
  <c r="B14" i="18"/>
  <c r="B13" i="18"/>
  <c r="B11" i="18"/>
  <c r="B7" i="20" l="1"/>
  <c r="B6" i="20"/>
  <c r="B5" i="20"/>
  <c r="B5" i="19"/>
  <c r="B6" i="19"/>
  <c r="B6" i="18"/>
  <c r="B5" i="18"/>
  <c r="B7" i="18"/>
  <c r="B10" i="17" l="1"/>
  <c r="B31" i="17"/>
  <c r="B30" i="17"/>
  <c r="B29" i="17"/>
  <c r="B27" i="17"/>
  <c r="B26" i="17"/>
  <c r="B25" i="17"/>
  <c r="B23" i="17"/>
  <c r="B22" i="17"/>
  <c r="B21" i="17"/>
  <c r="B19" i="17"/>
  <c r="B18" i="17"/>
  <c r="B17" i="17"/>
  <c r="B15" i="17"/>
  <c r="B14" i="17"/>
  <c r="B13" i="17"/>
  <c r="B11" i="17"/>
  <c r="C7" i="13"/>
  <c r="C6" i="13"/>
  <c r="C5" i="13"/>
  <c r="F5" i="13"/>
  <c r="D7" i="13"/>
  <c r="E7" i="13"/>
  <c r="D6" i="13"/>
  <c r="E6" i="13"/>
  <c r="D5" i="13"/>
  <c r="E5" i="13"/>
  <c r="N7" i="13"/>
  <c r="M7" i="13"/>
  <c r="L7" i="13"/>
  <c r="K7" i="13"/>
  <c r="J7" i="13"/>
  <c r="I7" i="13"/>
  <c r="H7" i="13"/>
  <c r="G7" i="13"/>
  <c r="F7" i="13"/>
  <c r="N6" i="13"/>
  <c r="M6" i="13"/>
  <c r="L6" i="13"/>
  <c r="K6" i="13"/>
  <c r="J6" i="13"/>
  <c r="I6" i="13"/>
  <c r="H6" i="13"/>
  <c r="G6" i="13"/>
  <c r="F6" i="13"/>
  <c r="N5" i="13"/>
  <c r="M5" i="13"/>
  <c r="L5" i="13"/>
  <c r="K5" i="13"/>
  <c r="J5" i="13"/>
  <c r="I5" i="13"/>
  <c r="H5" i="13"/>
  <c r="G5" i="13"/>
  <c r="B7" i="13" l="1"/>
  <c r="B6" i="13"/>
  <c r="B5" i="13"/>
  <c r="B35" i="16"/>
  <c r="B34" i="16"/>
  <c r="B33" i="16"/>
  <c r="B29" i="16"/>
  <c r="B27" i="16"/>
  <c r="B26" i="16"/>
  <c r="B25" i="16"/>
  <c r="B23" i="16"/>
  <c r="B22" i="16"/>
  <c r="B21" i="16"/>
  <c r="B19" i="16"/>
  <c r="B18" i="16"/>
  <c r="B17" i="16"/>
  <c r="B15" i="16"/>
  <c r="B14" i="16"/>
  <c r="B13" i="16"/>
  <c r="B11" i="16"/>
  <c r="B10" i="16"/>
  <c r="B9" i="16"/>
  <c r="D5" i="16"/>
  <c r="E5" i="16"/>
  <c r="F5" i="16"/>
  <c r="G5" i="16"/>
  <c r="H5" i="16"/>
  <c r="I5" i="16"/>
  <c r="J5" i="16"/>
  <c r="K5" i="16"/>
  <c r="L5" i="16"/>
  <c r="M5" i="16"/>
  <c r="N5" i="16"/>
  <c r="D6" i="16"/>
  <c r="E6" i="16"/>
  <c r="F6" i="16"/>
  <c r="G6" i="16"/>
  <c r="H6" i="16"/>
  <c r="I6" i="16"/>
  <c r="J6" i="16"/>
  <c r="K6" i="16"/>
  <c r="L6" i="16"/>
  <c r="M6" i="16"/>
  <c r="N6" i="16"/>
  <c r="D7" i="16"/>
  <c r="E7" i="16"/>
  <c r="F7" i="16"/>
  <c r="G7" i="16"/>
  <c r="H7" i="16"/>
  <c r="I7" i="16"/>
  <c r="J7" i="16"/>
  <c r="K7" i="16"/>
  <c r="L7" i="16"/>
  <c r="M7" i="16"/>
  <c r="N7" i="16"/>
  <c r="C7" i="16"/>
  <c r="C6" i="16"/>
  <c r="C5" i="16"/>
  <c r="C5" i="15"/>
  <c r="B35" i="15"/>
  <c r="B34" i="15"/>
  <c r="B33" i="15"/>
  <c r="B29" i="15"/>
  <c r="B27" i="15"/>
  <c r="B26" i="15"/>
  <c r="B25" i="15"/>
  <c r="B23" i="15"/>
  <c r="B22" i="15"/>
  <c r="B21" i="15"/>
  <c r="B19" i="15"/>
  <c r="B18" i="15"/>
  <c r="B17" i="15"/>
  <c r="B15" i="15"/>
  <c r="B14" i="15"/>
  <c r="B13" i="15"/>
  <c r="B11" i="15"/>
  <c r="B10" i="15"/>
  <c r="B9" i="15"/>
  <c r="D5" i="15"/>
  <c r="E5" i="15"/>
  <c r="F5" i="15"/>
  <c r="G5" i="15"/>
  <c r="H5" i="15"/>
  <c r="I5" i="15"/>
  <c r="J5" i="15"/>
  <c r="K5" i="15"/>
  <c r="L5" i="15"/>
  <c r="M5" i="15"/>
  <c r="N5" i="15"/>
  <c r="N7" i="15"/>
  <c r="B7" i="15" s="1"/>
  <c r="B5" i="15" l="1"/>
  <c r="B5" i="16"/>
  <c r="B6" i="16"/>
  <c r="B7" i="16"/>
</calcChain>
</file>

<file path=xl/sharedStrings.xml><?xml version="1.0" encoding="utf-8"?>
<sst xmlns="http://schemas.openxmlformats.org/spreadsheetml/2006/main" count="786" uniqueCount="50">
  <si>
    <t>Total</t>
  </si>
  <si>
    <t>Eólica</t>
  </si>
  <si>
    <t>Hidráulica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</si>
  <si>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</si>
  <si>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</si>
  <si>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</si>
  <si>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</si>
  <si>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</si>
  <si>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</si>
  <si>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</si>
  <si>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</si>
  <si>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</si>
  <si>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</si>
  <si>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</si>
  <si>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</si>
  <si>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 Registros administrativos, Informe mensual y memorias, Organismo Coordinador del Sistema Eléctrico Nacional Interconectado</t>
  </si>
  <si>
    <t>Total  capacidad instalada,  promedio simple</t>
  </si>
  <si>
    <t>Total de generación de energía eléctrica se calcula con la suma de los meses correspondientes</t>
  </si>
  <si>
    <t>Disponibilidad real promedio (mw)</t>
  </si>
  <si>
    <t>Generación (gwh)</t>
  </si>
  <si>
    <t>mw: Megawatts</t>
  </si>
  <si>
    <t xml:space="preserve">gwh : Gigawatts hora  </t>
  </si>
  <si>
    <t>Ciclo Combinado</t>
  </si>
  <si>
    <t>Motores Diesel</t>
  </si>
  <si>
    <t xml:space="preserve">Fotovoltaico (Solar) </t>
  </si>
  <si>
    <t>Turbina a Gas</t>
  </si>
  <si>
    <t>Turbina a Vapor</t>
  </si>
  <si>
    <t>Capacidad
(mw)</t>
  </si>
  <si>
    <t>n/d</t>
  </si>
  <si>
    <t>Total disponibilidad real promedio, promedio simple</t>
  </si>
  <si>
    <t>*Cifras sujetas a rectificacion</t>
  </si>
  <si>
    <t>Nota: SENI: Sistema Elétrico Nacional Interconectado</t>
  </si>
  <si>
    <t>Descripción</t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</si>
  <si>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SENI, por  mes, según tipo de tecnología, 2021*</t>
    </r>
  </si>
  <si>
    <t>n/a</t>
  </si>
  <si>
    <t>Fotovoltaico (Solar)</t>
  </si>
  <si>
    <t>Promedio</t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</si>
  <si>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2024*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</si>
  <si>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2025*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</si>
  <si>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2012*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</si>
  <si>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2013*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</si>
  <si>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2014*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</si>
  <si>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2015*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</si>
  <si>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2016*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</si>
  <si>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2017*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</si>
  <si>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2018*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</si>
  <si>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2019*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</si>
  <si>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2020*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</si>
  <si>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2022*</t>
    </r>
  </si>
  <si>
    <r>
      <rPr>
        <b/>
        <sz val="9"/>
        <color theme="1"/>
        <rFont val="Roboto"/>
      </rPr>
      <t>Cuadro 2.2</t>
    </r>
    <r>
      <rPr>
        <sz val="9"/>
        <color theme="1"/>
        <rFont val="Roboto"/>
      </rPr>
      <t xml:space="preserve"> REPÚBLICA DOMINICANA: Capacidad instalada, disponibilidad real promedio y generación del SENI según tipo de tecnología, por mes, 2023*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</si>
</sst>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  <font>
      <sz val="10"/>
      <color rgb="FF333333"/>
      <name val="Franklin Gothic Book"/>
      <family val="2"/>
    </font>
    <font>
      <sz val="7"/>
      <color rgb="FFFF0000"/>
      <name val="Roboto"/>
    </font>
    <font>
      <sz val="9"/>
      <color rgb="FFFF0000"/>
      <name val="Roboto"/>
    </font>
    <font>
      <b/>
      <sz val="11"/>
      <color theme="1"/>
      <name val="Calibri"/>
      <family val="2"/>
      <scheme val="minor"/>
    </font>
    <font>
      <b/>
      <sz val="11"/>
      <color rgb="FFFF0000"/>
      <name val="Roboto"/>
    </font>
    <font>
      <b/>
      <sz val="9"/>
      <color rgb="FFFF0000"/>
      <name val="Roboto"/>
    </font>
    <font>
      <b/>
      <sz val="9"/>
      <name val="Roboto"/>
    </font>
    <font>
      <sz val="9"/>
      <name val="Roboto"/>
    </font>
    <font>
      <b/>
      <sz val="9"/>
      <color theme="1"/>
      <name val="Robot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0" fontId="4" fillId="2" borderId="2" xfId="0" applyFont="1" applyFill="1" applyBorder="1" applyAlignment="1">
      <alignment horizontal="left" indent="2"/>
    </xf>
    <xf numFmtId="0" fontId="4" fillId="2" borderId="2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2"/>
    </xf>
    <xf numFmtId="0" fontId="3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3" fontId="2" fillId="2" borderId="0" xfId="2" applyFont="1" applyFill="1"/>
    <xf numFmtId="164" fontId="2" fillId="2" borderId="0" xfId="3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4" fontId="3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164" fontId="8" fillId="2" borderId="0" xfId="3" applyNumberFormat="1" applyFont="1" applyFill="1"/>
    <xf numFmtId="0" fontId="4" fillId="2" borderId="0" xfId="0" applyFont="1" applyFill="1"/>
    <xf numFmtId="0" fontId="10" fillId="2" borderId="0" xfId="0" applyFont="1" applyFill="1"/>
    <xf numFmtId="0" fontId="9" fillId="2" borderId="0" xfId="0" applyFont="1" applyFill="1"/>
    <xf numFmtId="164" fontId="4" fillId="2" borderId="0" xfId="0" applyNumberFormat="1" applyFont="1" applyFill="1"/>
    <xf numFmtId="4" fontId="9" fillId="2" borderId="0" xfId="0" applyNumberFormat="1" applyFont="1" applyFill="1"/>
    <xf numFmtId="164" fontId="4" fillId="2" borderId="1" xfId="0" applyNumberFormat="1" applyFont="1" applyFill="1" applyBorder="1"/>
    <xf numFmtId="164" fontId="11" fillId="2" borderId="0" xfId="0" applyNumberFormat="1" applyFont="1" applyFill="1"/>
    <xf numFmtId="164" fontId="8" fillId="2" borderId="0" xfId="0" applyNumberFormat="1" applyFont="1" applyFill="1"/>
    <xf numFmtId="164" fontId="12" fillId="4" borderId="0" xfId="0" applyNumberFormat="1" applyFont="1" applyFill="1"/>
    <xf numFmtId="4" fontId="13" fillId="4" borderId="0" xfId="0" applyNumberFormat="1" applyFont="1" applyFill="1"/>
    <xf numFmtId="4" fontId="2" fillId="2" borderId="0" xfId="2" applyNumberFormat="1" applyFont="1" applyFill="1"/>
    <xf numFmtId="4" fontId="2" fillId="2" borderId="0" xfId="2" applyNumberFormat="1" applyFont="1" applyFill="1" applyAlignment="1"/>
    <xf numFmtId="4" fontId="2" fillId="2" borderId="0" xfId="2" applyNumberFormat="1" applyFont="1" applyFill="1" applyBorder="1" applyAlignment="1"/>
    <xf numFmtId="4" fontId="2" fillId="2" borderId="1" xfId="2" applyNumberFormat="1" applyFont="1" applyFill="1" applyBorder="1" applyAlignment="1"/>
    <xf numFmtId="4" fontId="12" fillId="4" borderId="0" xfId="0" applyNumberFormat="1" applyFont="1" applyFill="1"/>
    <xf numFmtId="164" fontId="2" fillId="2" borderId="1" xfId="0" applyNumberFormat="1" applyFont="1" applyFill="1" applyBorder="1"/>
    <xf numFmtId="164" fontId="4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0" fillId="2" borderId="0" xfId="0" applyNumberFormat="1" applyFill="1"/>
    <xf numFmtId="0" fontId="2" fillId="2" borderId="0" xfId="0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165" fontId="2" fillId="2" borderId="0" xfId="0" applyNumberFormat="1" applyFont="1" applyFill="1"/>
  </cellXfs>
  <cellStyles count="4">
    <cellStyle name="Millares" xfId="2" builtinId="3"/>
    <cellStyle name="Normal" xfId="0" builtinId="0"/>
    <cellStyle name="Normal 10 2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F97C424E-978B-4414-B8C4-1D639A86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114300</xdr:rowOff>
    </xdr:from>
    <xdr:to>
      <xdr:col>13</xdr:col>
      <xdr:colOff>723899</xdr:colOff>
      <xdr:row>2</xdr:row>
      <xdr:rowOff>38101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3FE892D-D603-458B-BEC3-648684137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14300"/>
          <a:ext cx="342899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114300</xdr:rowOff>
    </xdr:from>
    <xdr:to>
      <xdr:col>13</xdr:col>
      <xdr:colOff>438149</xdr:colOff>
      <xdr:row>2</xdr:row>
      <xdr:rowOff>38101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FD38993-715E-4626-8405-76F7A8F38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114300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0</xdr:row>
      <xdr:rowOff>38100</xdr:rowOff>
    </xdr:from>
    <xdr:to>
      <xdr:col>13</xdr:col>
      <xdr:colOff>485774</xdr:colOff>
      <xdr:row>2</xdr:row>
      <xdr:rowOff>85726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D554160-7A0B-4CA2-9F34-E0D16FDC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38100"/>
          <a:ext cx="514349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3651932D-6BB2-4697-96A3-08CFC7B51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0</xdr:row>
      <xdr:rowOff>76200</xdr:rowOff>
    </xdr:from>
    <xdr:to>
      <xdr:col>13</xdr:col>
      <xdr:colOff>742949</xdr:colOff>
      <xdr:row>2</xdr:row>
      <xdr:rowOff>95251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C2705FE-D4D8-4AAC-8DD1-2030B157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76200"/>
          <a:ext cx="428624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C1AD38B-11B0-47CD-A78C-E129F636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CC9D95F1-213E-4BC6-9C36-4CE4DA10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3DAE134A-FC7B-411D-AD1C-821C6BC9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38D843C8-57A2-4B14-B710-249F7735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A15A10B-A9E0-4283-B5E9-CF426CE9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9A6A494-AC90-4E50-BBA7-22C02BEA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0</xdr:row>
      <xdr:rowOff>123825</xdr:rowOff>
    </xdr:from>
    <xdr:to>
      <xdr:col>13</xdr:col>
      <xdr:colOff>742949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8243C2F-F775-4D04-B50F-85D60D2F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23825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495300</xdr:colOff>
      <xdr:row>1</xdr:row>
      <xdr:rowOff>0</xdr:rowOff>
    </xdr:from>
    <xdr:to>
      <xdr:col>13</xdr:col>
      <xdr:colOff>828674</xdr:colOff>
      <xdr:row>2</xdr:row>
      <xdr:rowOff>76201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FE4ACC9-8C4E-4406-B2F8-5D70F10D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52400"/>
          <a:ext cx="333374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Estadisticas%20Sectoriales/3.%20Anuario%20de%20Estad&#237;sticas/2.%20Insumos/2020/Entregables/Anuario%20econ&#243;mico%20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.%20Sectores%20econ&#243;micos\10.%20Transporte\3.%20Insumos\4.%20Fichas%20de%20carga\Portal%20Web\Mensual\7.23%20Corresp-intern-mes-provincia-2015-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lina.silfa\AppData\Local\Microsoft\Windows\Temporary%20Internet%20Files\Low\Content.IE5\C2WQB4H0\Documents%20and%20Settings\pedro.alvarez\Configuraci&#243;n%20local\Archivos%20temporales%20de%20Internet\OLK6\Documents%20and%20Settings\neuta.ramos\Configuraci&#243;?E7F9D9CA" TargetMode="External"/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61CA-939E-4BE8-94CB-4E64608A3B61}">
  <dimension ref="A2:O43"/>
  <sheetViews>
    <sheetView workbookViewId="0">
      <selection activeCell="B5" sqref="B5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39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3138.0866666666661</v>
      </c>
      <c r="C5" s="25">
        <f>SUM(C9,C13,C17,C21,C25,C29)</f>
        <v>3132.7</v>
      </c>
      <c r="D5" s="25">
        <f t="shared" ref="D5:N5" si="0">SUM(D9,D13,D17,D21,D25,D29)</f>
        <v>3132.7</v>
      </c>
      <c r="E5" s="25">
        <f t="shared" si="0"/>
        <v>3112.15</v>
      </c>
      <c r="F5" s="25">
        <f t="shared" si="0"/>
        <v>3112.15</v>
      </c>
      <c r="G5" s="25">
        <f t="shared" si="0"/>
        <v>3112.15</v>
      </c>
      <c r="H5" s="25">
        <f t="shared" si="0"/>
        <v>3112.15</v>
      </c>
      <c r="I5" s="25">
        <f t="shared" si="0"/>
        <v>3059.21</v>
      </c>
      <c r="J5" s="25">
        <f t="shared" si="0"/>
        <v>3059.21</v>
      </c>
      <c r="K5" s="25">
        <f t="shared" si="0"/>
        <v>3119.21</v>
      </c>
      <c r="L5" s="25">
        <f t="shared" si="0"/>
        <v>3350.21</v>
      </c>
      <c r="M5" s="25">
        <f t="shared" si="0"/>
        <v>3177.6</v>
      </c>
      <c r="N5" s="25">
        <f t="shared" si="0"/>
        <v>3177.6</v>
      </c>
      <c r="O5" s="17"/>
    </row>
    <row r="6" spans="1:15">
      <c r="A6" s="6" t="s">
        <v>18</v>
      </c>
      <c r="B6" s="25">
        <f>AVERAGE(C6:N6)</f>
        <v>1886.373636363636</v>
      </c>
      <c r="C6" s="25">
        <f>SUM(C10,C14,C18,C22,C26,C30)</f>
        <v>1804.0700000000002</v>
      </c>
      <c r="D6" s="25">
        <f t="shared" ref="D6:N6" si="1">SUM(D10,D14,D18,D22,D26,D30)</f>
        <v>1847.5900000000001</v>
      </c>
      <c r="E6" s="25">
        <f t="shared" si="1"/>
        <v>1850.9499999999998</v>
      </c>
      <c r="F6" s="25">
        <f t="shared" si="1"/>
        <v>1923.24</v>
      </c>
      <c r="G6" s="25">
        <f t="shared" si="1"/>
        <v>1861.15</v>
      </c>
      <c r="H6" s="25">
        <f t="shared" si="1"/>
        <v>1923.24</v>
      </c>
      <c r="I6" s="25">
        <f t="shared" si="1"/>
        <v>1889.98</v>
      </c>
      <c r="J6" s="25">
        <f t="shared" si="1"/>
        <v>1948.0700000000002</v>
      </c>
      <c r="K6" s="38" t="s">
        <v>28</v>
      </c>
      <c r="L6" s="25">
        <f t="shared" si="1"/>
        <v>1988.1799999999998</v>
      </c>
      <c r="M6" s="25">
        <f t="shared" si="1"/>
        <v>1865.64</v>
      </c>
      <c r="N6" s="25">
        <f t="shared" si="1"/>
        <v>1848</v>
      </c>
      <c r="O6" s="17"/>
    </row>
    <row r="7" spans="1:15">
      <c r="A7" s="6" t="s">
        <v>19</v>
      </c>
      <c r="B7" s="25">
        <f>SUM(C7:N7)</f>
        <v>13848.45</v>
      </c>
      <c r="C7" s="25">
        <f>SUM(C11,C15,C19,C23,C27,C31)</f>
        <v>1009.1800000000001</v>
      </c>
      <c r="D7" s="25">
        <f t="shared" ref="D7:N7" si="2">SUM(D11,D15,D19,D23,D27,D31)</f>
        <v>974.27</v>
      </c>
      <c r="E7" s="25">
        <f t="shared" si="2"/>
        <v>1063.01</v>
      </c>
      <c r="F7" s="25">
        <f t="shared" si="2"/>
        <v>1072.93</v>
      </c>
      <c r="G7" s="25">
        <f t="shared" si="2"/>
        <v>1227.94</v>
      </c>
      <c r="H7" s="25">
        <f t="shared" si="2"/>
        <v>1220.1299999999999</v>
      </c>
      <c r="I7" s="25">
        <f t="shared" si="2"/>
        <v>1260.6100000000001</v>
      </c>
      <c r="J7" s="25">
        <f t="shared" si="2"/>
        <v>1219.8800000000001</v>
      </c>
      <c r="K7" s="25">
        <f t="shared" si="2"/>
        <v>1228.8599999999999</v>
      </c>
      <c r="L7" s="25">
        <f t="shared" si="2"/>
        <v>1245.08</v>
      </c>
      <c r="M7" s="25">
        <f t="shared" si="2"/>
        <v>1176.6600000000001</v>
      </c>
      <c r="N7" s="25">
        <f t="shared" si="2"/>
        <v>1149.8999999999999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781</v>
      </c>
      <c r="C9" s="4">
        <v>781</v>
      </c>
      <c r="D9" s="4">
        <v>781</v>
      </c>
      <c r="E9" s="4">
        <v>781</v>
      </c>
      <c r="F9" s="4">
        <v>781</v>
      </c>
      <c r="G9" s="4">
        <v>781</v>
      </c>
      <c r="H9" s="4">
        <v>781</v>
      </c>
      <c r="I9" s="4">
        <v>781</v>
      </c>
      <c r="J9" s="4">
        <v>781</v>
      </c>
      <c r="K9" s="4">
        <v>781</v>
      </c>
      <c r="L9" s="4">
        <v>781</v>
      </c>
      <c r="M9" s="4">
        <v>781</v>
      </c>
      <c r="N9" s="4">
        <v>781</v>
      </c>
      <c r="O9" s="17"/>
    </row>
    <row r="10" spans="1:15">
      <c r="A10" s="7" t="s">
        <v>18</v>
      </c>
      <c r="B10" s="25">
        <f>AVERAGE(C10:N10)</f>
        <v>493.49363636363631</v>
      </c>
      <c r="C10" s="4">
        <v>468.34</v>
      </c>
      <c r="D10" s="4">
        <v>524.81999999999994</v>
      </c>
      <c r="E10" s="4">
        <v>482</v>
      </c>
      <c r="F10" s="4">
        <v>477.6</v>
      </c>
      <c r="G10" s="4">
        <v>462.18</v>
      </c>
      <c r="H10" s="4">
        <v>477.6</v>
      </c>
      <c r="I10" s="4">
        <v>560.36</v>
      </c>
      <c r="J10" s="4">
        <v>537.67000000000007</v>
      </c>
      <c r="K10" s="39" t="s">
        <v>28</v>
      </c>
      <c r="L10" s="4">
        <v>448.56000000000006</v>
      </c>
      <c r="M10" s="4">
        <v>467.4</v>
      </c>
      <c r="N10" s="4">
        <v>521.9</v>
      </c>
      <c r="O10" s="17"/>
    </row>
    <row r="11" spans="1:15">
      <c r="A11" s="7" t="s">
        <v>19</v>
      </c>
      <c r="B11" s="25">
        <f>SUM(C11:N11)</f>
        <v>3299.58</v>
      </c>
      <c r="C11" s="4">
        <v>238.62000000000003</v>
      </c>
      <c r="D11" s="4">
        <v>233.03</v>
      </c>
      <c r="E11" s="4">
        <v>224.58</v>
      </c>
      <c r="F11" s="4">
        <v>213.3</v>
      </c>
      <c r="G11" s="4">
        <v>233.96</v>
      </c>
      <c r="H11" s="4">
        <v>373.21</v>
      </c>
      <c r="I11" s="4">
        <v>360.57</v>
      </c>
      <c r="J11" s="4">
        <v>330.09</v>
      </c>
      <c r="K11" s="4">
        <v>290.21999999999997</v>
      </c>
      <c r="L11" s="4">
        <v>300.34000000000003</v>
      </c>
      <c r="M11" s="4">
        <v>242.47</v>
      </c>
      <c r="N11" s="4">
        <v>259.19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AVERAGE(E13:H13,L13:N13)</f>
        <v>33.25714285714286</v>
      </c>
      <c r="C13" s="39" t="s">
        <v>34</v>
      </c>
      <c r="D13" s="39" t="s">
        <v>34</v>
      </c>
      <c r="E13" s="39">
        <v>33.450000000000003</v>
      </c>
      <c r="F13" s="39">
        <v>33.450000000000003</v>
      </c>
      <c r="G13" s="39">
        <v>33.450000000000003</v>
      </c>
      <c r="H13" s="39">
        <v>33.450000000000003</v>
      </c>
      <c r="I13" s="39" t="s">
        <v>34</v>
      </c>
      <c r="J13" s="39" t="s">
        <v>34</v>
      </c>
      <c r="K13" s="39" t="s">
        <v>28</v>
      </c>
      <c r="L13" s="39">
        <v>33</v>
      </c>
      <c r="M13" s="39">
        <v>33</v>
      </c>
      <c r="N13" s="39">
        <v>33</v>
      </c>
      <c r="O13" s="17"/>
    </row>
    <row r="14" spans="1:15">
      <c r="A14" s="7" t="s">
        <v>18</v>
      </c>
      <c r="B14" s="25">
        <f>AVERAGE(E14:H14,L14:N14)</f>
        <v>24.755714285714284</v>
      </c>
      <c r="C14" s="39" t="s">
        <v>34</v>
      </c>
      <c r="D14" s="39" t="s">
        <v>34</v>
      </c>
      <c r="E14" s="39">
        <v>12.42</v>
      </c>
      <c r="F14" s="39">
        <v>6.91</v>
      </c>
      <c r="G14" s="39">
        <v>6.68</v>
      </c>
      <c r="H14" s="39">
        <v>6.91</v>
      </c>
      <c r="I14" s="39" t="s">
        <v>34</v>
      </c>
      <c r="J14" s="39" t="s">
        <v>34</v>
      </c>
      <c r="K14" s="39" t="s">
        <v>28</v>
      </c>
      <c r="L14" s="39">
        <v>49.01</v>
      </c>
      <c r="M14" s="39">
        <v>48.01</v>
      </c>
      <c r="N14" s="39">
        <v>43.35</v>
      </c>
      <c r="O14" s="17"/>
    </row>
    <row r="15" spans="1:15">
      <c r="A15" s="7" t="s">
        <v>19</v>
      </c>
      <c r="B15" s="25">
        <f>SUM(E15:N15)</f>
        <v>67.86</v>
      </c>
      <c r="C15" s="39" t="s">
        <v>34</v>
      </c>
      <c r="D15" s="39" t="s">
        <v>34</v>
      </c>
      <c r="E15" s="39">
        <v>9.24</v>
      </c>
      <c r="F15" s="39">
        <v>4.97</v>
      </c>
      <c r="G15" s="39">
        <v>6.7</v>
      </c>
      <c r="H15" s="39">
        <v>13.41</v>
      </c>
      <c r="I15" s="39">
        <v>11.6</v>
      </c>
      <c r="J15" s="39">
        <v>7.47</v>
      </c>
      <c r="K15" s="39">
        <v>3.07</v>
      </c>
      <c r="L15" s="39">
        <v>3.06</v>
      </c>
      <c r="M15" s="39">
        <v>2.44</v>
      </c>
      <c r="N15" s="39">
        <v>5.9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543.19999999999993</v>
      </c>
      <c r="C17" s="39">
        <v>523.20000000000005</v>
      </c>
      <c r="D17" s="39">
        <v>523.20000000000005</v>
      </c>
      <c r="E17" s="39">
        <v>523.20000000000005</v>
      </c>
      <c r="F17" s="39">
        <v>523.20000000000005</v>
      </c>
      <c r="G17" s="39">
        <v>523.20000000000005</v>
      </c>
      <c r="H17" s="39">
        <v>523.20000000000005</v>
      </c>
      <c r="I17" s="39">
        <v>523.20000000000005</v>
      </c>
      <c r="J17" s="39">
        <v>523.20000000000005</v>
      </c>
      <c r="K17" s="39">
        <v>583.20000000000005</v>
      </c>
      <c r="L17" s="39">
        <v>583.20000000000005</v>
      </c>
      <c r="M17" s="39">
        <v>583.20000000000005</v>
      </c>
      <c r="N17" s="39">
        <v>583.20000000000005</v>
      </c>
      <c r="O17" s="17"/>
    </row>
    <row r="18" spans="1:15">
      <c r="A18" s="7" t="s">
        <v>18</v>
      </c>
      <c r="B18" s="25">
        <f>AVERAGE(C18:J18,L18:N18)</f>
        <v>203.99454545454546</v>
      </c>
      <c r="C18" s="39">
        <v>133.72999999999999</v>
      </c>
      <c r="D18" s="39">
        <v>144.61000000000001</v>
      </c>
      <c r="E18" s="39">
        <v>144.91999999999999</v>
      </c>
      <c r="F18" s="39">
        <v>227.34</v>
      </c>
      <c r="G18" s="39">
        <v>219.98</v>
      </c>
      <c r="H18" s="39">
        <v>227.34</v>
      </c>
      <c r="I18" s="39">
        <v>174.92</v>
      </c>
      <c r="J18" s="39">
        <v>197.37</v>
      </c>
      <c r="K18" s="39" t="s">
        <v>34</v>
      </c>
      <c r="L18" s="39">
        <v>239.28</v>
      </c>
      <c r="M18" s="39">
        <v>285.70999999999998</v>
      </c>
      <c r="N18" s="39">
        <v>248.74</v>
      </c>
      <c r="O18" s="17"/>
    </row>
    <row r="19" spans="1:15">
      <c r="A19" s="7" t="s">
        <v>19</v>
      </c>
      <c r="B19" s="25">
        <f>SUM(C19:N19)</f>
        <v>1784.4499999999998</v>
      </c>
      <c r="C19" s="39">
        <v>96.660000000000025</v>
      </c>
      <c r="D19" s="39">
        <v>98.21</v>
      </c>
      <c r="E19" s="39">
        <v>105.33</v>
      </c>
      <c r="F19" s="39">
        <v>163.19</v>
      </c>
      <c r="G19" s="39">
        <v>220.97</v>
      </c>
      <c r="H19" s="39">
        <v>143.12</v>
      </c>
      <c r="I19" s="39">
        <v>128.91999999999999</v>
      </c>
      <c r="J19" s="39">
        <v>137.93</v>
      </c>
      <c r="K19" s="39">
        <v>153.82</v>
      </c>
      <c r="L19" s="39">
        <v>168.22</v>
      </c>
      <c r="M19" s="39">
        <v>192.62</v>
      </c>
      <c r="N19" s="39">
        <v>175.46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952.05333333333317</v>
      </c>
      <c r="C21" s="39">
        <v>848.9</v>
      </c>
      <c r="D21" s="39">
        <v>848.9</v>
      </c>
      <c r="E21" s="39">
        <v>958.90000000000009</v>
      </c>
      <c r="F21" s="39">
        <v>958.90000000000009</v>
      </c>
      <c r="G21" s="39">
        <v>958.90000000000009</v>
      </c>
      <c r="H21" s="39">
        <v>958.90000000000009</v>
      </c>
      <c r="I21" s="39">
        <v>973.41000000000008</v>
      </c>
      <c r="J21" s="39">
        <v>973.41000000000008</v>
      </c>
      <c r="K21" s="39">
        <v>973.41000000000008</v>
      </c>
      <c r="L21" s="39">
        <v>973.41000000000008</v>
      </c>
      <c r="M21" s="39">
        <v>998.8</v>
      </c>
      <c r="N21" s="39">
        <v>998.8</v>
      </c>
      <c r="O21" s="17"/>
    </row>
    <row r="22" spans="1:15">
      <c r="A22" s="7" t="s">
        <v>18</v>
      </c>
      <c r="B22" s="25">
        <f>AVERAGE(C22:J22,L22:N22)</f>
        <v>639.77181818181816</v>
      </c>
      <c r="C22" s="39">
        <v>593.97</v>
      </c>
      <c r="D22" s="39">
        <v>594.53</v>
      </c>
      <c r="E22" s="39">
        <v>679.64999999999986</v>
      </c>
      <c r="F22" s="39">
        <v>667.37</v>
      </c>
      <c r="G22" s="39">
        <v>645.81999999999994</v>
      </c>
      <c r="H22" s="39">
        <v>667.37</v>
      </c>
      <c r="I22" s="39">
        <v>665.74</v>
      </c>
      <c r="J22" s="39">
        <v>672.25</v>
      </c>
      <c r="K22" s="39" t="s">
        <v>34</v>
      </c>
      <c r="L22" s="39">
        <v>739.23</v>
      </c>
      <c r="M22" s="39">
        <v>569.21</v>
      </c>
      <c r="N22" s="39">
        <v>542.34999999999991</v>
      </c>
      <c r="O22" s="17"/>
    </row>
    <row r="23" spans="1:15">
      <c r="A23" s="7" t="s">
        <v>19</v>
      </c>
      <c r="B23" s="25">
        <f>SUM(C23:N23)</f>
        <v>4439.21</v>
      </c>
      <c r="C23" s="39">
        <v>293</v>
      </c>
      <c r="D23" s="39">
        <v>285.89999999999998</v>
      </c>
      <c r="E23" s="39">
        <v>375.66999999999996</v>
      </c>
      <c r="F23" s="39">
        <v>347.85</v>
      </c>
      <c r="G23" s="39">
        <v>367.76</v>
      </c>
      <c r="H23" s="39">
        <v>373.91999999999996</v>
      </c>
      <c r="I23" s="39">
        <v>426.15000000000003</v>
      </c>
      <c r="J23" s="39">
        <v>380.09000000000003</v>
      </c>
      <c r="K23" s="39">
        <v>397.9</v>
      </c>
      <c r="L23" s="39">
        <v>394.21000000000004</v>
      </c>
      <c r="M23" s="39">
        <v>393.5</v>
      </c>
      <c r="N23" s="39">
        <v>403.26</v>
      </c>
      <c r="O23" s="17"/>
    </row>
    <row r="24" spans="1:15">
      <c r="A24" s="6" t="s">
        <v>25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336</v>
      </c>
      <c r="C25" s="39">
        <v>336</v>
      </c>
      <c r="D25" s="39">
        <v>336</v>
      </c>
      <c r="E25" s="39">
        <v>336</v>
      </c>
      <c r="F25" s="39">
        <v>336</v>
      </c>
      <c r="G25" s="39">
        <v>336</v>
      </c>
      <c r="H25" s="39">
        <v>336</v>
      </c>
      <c r="I25" s="39">
        <v>336</v>
      </c>
      <c r="J25" s="39">
        <v>336</v>
      </c>
      <c r="K25" s="39">
        <v>336</v>
      </c>
      <c r="L25" s="39">
        <v>336</v>
      </c>
      <c r="M25" s="39">
        <v>336</v>
      </c>
      <c r="N25" s="39">
        <v>336</v>
      </c>
      <c r="O25" s="17"/>
    </row>
    <row r="26" spans="1:15">
      <c r="A26" s="7" t="s">
        <v>18</v>
      </c>
      <c r="B26" s="25">
        <f>AVERAGE(C26:J26,L26:N26)</f>
        <v>214.22727272727278</v>
      </c>
      <c r="C26" s="39">
        <v>257.39999999999998</v>
      </c>
      <c r="D26" s="39">
        <v>244</v>
      </c>
      <c r="E26" s="39">
        <v>206.19</v>
      </c>
      <c r="F26" s="39">
        <v>186.11</v>
      </c>
      <c r="G26" s="39">
        <v>180.11</v>
      </c>
      <c r="H26" s="39">
        <v>186.11</v>
      </c>
      <c r="I26" s="39">
        <v>138.94</v>
      </c>
      <c r="J26" s="39">
        <v>204.63</v>
      </c>
      <c r="K26" s="39" t="s">
        <v>34</v>
      </c>
      <c r="L26" s="39">
        <v>263.72999999999996</v>
      </c>
      <c r="M26" s="39">
        <v>243.63</v>
      </c>
      <c r="N26" s="39">
        <v>245.65</v>
      </c>
      <c r="O26" s="17"/>
    </row>
    <row r="27" spans="1:15">
      <c r="A27" s="7" t="s">
        <v>19</v>
      </c>
      <c r="B27" s="25">
        <f>SUM(C27:N27)</f>
        <v>1428.31</v>
      </c>
      <c r="C27" s="39">
        <v>121.62</v>
      </c>
      <c r="D27" s="39">
        <v>103.87</v>
      </c>
      <c r="E27" s="39">
        <v>106.08</v>
      </c>
      <c r="F27" s="39">
        <v>107.65</v>
      </c>
      <c r="G27" s="39">
        <v>120.3</v>
      </c>
      <c r="H27" s="39">
        <v>114.04</v>
      </c>
      <c r="I27" s="39">
        <v>84.98</v>
      </c>
      <c r="J27" s="39">
        <v>124</v>
      </c>
      <c r="K27" s="39">
        <v>135.74</v>
      </c>
      <c r="L27" s="39">
        <v>134.44</v>
      </c>
      <c r="M27" s="39">
        <v>138.20999999999998</v>
      </c>
      <c r="N27" s="39">
        <v>137.38</v>
      </c>
      <c r="O27" s="17"/>
    </row>
    <row r="28" spans="1:15">
      <c r="A28" s="6" t="s">
        <v>26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506.43333333333345</v>
      </c>
      <c r="C29" s="39">
        <v>643.6</v>
      </c>
      <c r="D29" s="39">
        <v>643.6</v>
      </c>
      <c r="E29" s="39">
        <v>479.6</v>
      </c>
      <c r="F29" s="39">
        <v>479.6</v>
      </c>
      <c r="G29" s="39">
        <v>479.6</v>
      </c>
      <c r="H29" s="39">
        <v>479.6</v>
      </c>
      <c r="I29" s="39">
        <v>445.6</v>
      </c>
      <c r="J29" s="39">
        <v>445.6</v>
      </c>
      <c r="K29" s="39">
        <v>445.6</v>
      </c>
      <c r="L29" s="39">
        <v>643.6</v>
      </c>
      <c r="M29" s="39">
        <v>445.6</v>
      </c>
      <c r="N29" s="39">
        <v>445.6</v>
      </c>
      <c r="O29" s="17"/>
    </row>
    <row r="30" spans="1:15">
      <c r="A30" s="7" t="s">
        <v>18</v>
      </c>
      <c r="B30" s="25">
        <f>AVERAGE(C30:J30,L30:N30)</f>
        <v>319.13272727272727</v>
      </c>
      <c r="C30" s="39">
        <v>350.63000000000005</v>
      </c>
      <c r="D30" s="39">
        <v>339.63</v>
      </c>
      <c r="E30" s="39">
        <v>325.77</v>
      </c>
      <c r="F30" s="39">
        <v>357.91</v>
      </c>
      <c r="G30" s="39">
        <v>346.38</v>
      </c>
      <c r="H30" s="39">
        <v>357.91</v>
      </c>
      <c r="I30" s="39">
        <v>350.02000000000004</v>
      </c>
      <c r="J30" s="39">
        <v>336.15</v>
      </c>
      <c r="K30" s="39" t="s">
        <v>34</v>
      </c>
      <c r="L30" s="39">
        <v>248.37</v>
      </c>
      <c r="M30" s="39">
        <v>251.68</v>
      </c>
      <c r="N30" s="39">
        <v>246.01</v>
      </c>
      <c r="O30" s="17"/>
    </row>
    <row r="31" spans="1:15">
      <c r="A31" s="10" t="s">
        <v>19</v>
      </c>
      <c r="B31" s="27">
        <f>SUM(C31:N31)</f>
        <v>2829.04</v>
      </c>
      <c r="C31" s="42">
        <v>259.27999999999997</v>
      </c>
      <c r="D31" s="42">
        <v>253.26000000000002</v>
      </c>
      <c r="E31" s="42">
        <v>242.11</v>
      </c>
      <c r="F31" s="42">
        <v>235.97</v>
      </c>
      <c r="G31" s="42">
        <v>278.25</v>
      </c>
      <c r="H31" s="42">
        <v>202.43</v>
      </c>
      <c r="I31" s="42">
        <v>248.39000000000001</v>
      </c>
      <c r="J31" s="42">
        <v>240.3</v>
      </c>
      <c r="K31" s="42">
        <v>248.10999999999996</v>
      </c>
      <c r="L31" s="42">
        <v>244.81</v>
      </c>
      <c r="M31" s="42">
        <v>207.42000000000002</v>
      </c>
      <c r="N31" s="42">
        <v>168.71</v>
      </c>
      <c r="O31" s="17"/>
    </row>
    <row r="32" spans="1:15" ht="9" customHeight="1">
      <c r="A32" s="3" t="s">
        <v>30</v>
      </c>
      <c r="B32" s="20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9" customHeight="1">
      <c r="A33" s="3" t="s">
        <v>31</v>
      </c>
      <c r="B33" s="20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9" customHeight="1">
      <c r="A34" s="3" t="s">
        <v>16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9" customHeight="1">
      <c r="A35" s="3" t="s">
        <v>29</v>
      </c>
      <c r="B35" s="17"/>
    </row>
    <row r="36" spans="1:14" ht="9" customHeight="1">
      <c r="A36" s="3" t="s">
        <v>17</v>
      </c>
    </row>
    <row r="37" spans="1:14" ht="9" customHeight="1">
      <c r="A37" s="3" t="s">
        <v>21</v>
      </c>
    </row>
    <row r="38" spans="1:14" ht="9" customHeight="1">
      <c r="A38" s="3" t="s">
        <v>20</v>
      </c>
    </row>
    <row r="39" spans="1:14" ht="9" customHeight="1">
      <c r="A39" s="3" t="s">
        <v>15</v>
      </c>
    </row>
    <row r="42" spans="1:14">
      <c r="B42" s="4"/>
    </row>
    <row r="43" spans="1:14">
      <c r="B43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7"/>
  <sheetViews>
    <sheetView workbookViewId="0">
      <selection activeCell="C3" sqref="C3"/>
    </sheetView>
  </sheetViews>
  <sheetFormatPr baseColWidth="10" defaultColWidth="28" defaultRowHeight="12"/>
  <cols>
    <col min="1" max="1" width="30.28515625" style="5" customWidth="1"/>
    <col min="2" max="2" width="12.7109375" style="1" customWidth="1"/>
    <col min="3" max="14" width="10.85546875" style="1" customWidth="1"/>
    <col min="15" max="16384" width="28" style="1"/>
  </cols>
  <sheetData>
    <row r="2" spans="1:15">
      <c r="A2" s="2" t="s">
        <v>33</v>
      </c>
    </row>
    <row r="4" spans="1:15">
      <c r="A4" s="9" t="s">
        <v>32</v>
      </c>
      <c r="B4" s="13" t="s">
        <v>0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</row>
    <row r="5" spans="1:15">
      <c r="A5" s="6" t="s">
        <v>27</v>
      </c>
      <c r="B5" s="38">
        <f>AVERAGE(C5:N5)</f>
        <v>4996.0798666666642</v>
      </c>
      <c r="C5" s="38">
        <f>SUM(C9,C13,C17,C21,C25,C29,C33)</f>
        <v>4954.4131999999991</v>
      </c>
      <c r="D5" s="38">
        <f t="shared" ref="D5:N5" si="0">SUM(D9,D13,D17,D21,D25,D29,D33)</f>
        <v>4954.4131999999991</v>
      </c>
      <c r="E5" s="38">
        <f t="shared" si="0"/>
        <v>5004.4131999999991</v>
      </c>
      <c r="F5" s="38">
        <f t="shared" si="0"/>
        <v>5004.4131999999991</v>
      </c>
      <c r="G5" s="38">
        <f t="shared" si="0"/>
        <v>5004.4131999999991</v>
      </c>
      <c r="H5" s="38">
        <f t="shared" si="0"/>
        <v>5004.4131999999991</v>
      </c>
      <c r="I5" s="38">
        <f t="shared" si="0"/>
        <v>5004.4131999999991</v>
      </c>
      <c r="J5" s="38">
        <f t="shared" si="0"/>
        <v>5004.4131999999991</v>
      </c>
      <c r="K5" s="38">
        <f t="shared" si="0"/>
        <v>5004.4131999999991</v>
      </c>
      <c r="L5" s="38">
        <f t="shared" si="0"/>
        <v>5004.4131999999991</v>
      </c>
      <c r="M5" s="38">
        <f t="shared" si="0"/>
        <v>5004.4131999999991</v>
      </c>
      <c r="N5" s="38">
        <f t="shared" si="0"/>
        <v>5004.4131999999991</v>
      </c>
      <c r="O5" s="17"/>
    </row>
    <row r="6" spans="1:15">
      <c r="A6" s="6" t="s">
        <v>18</v>
      </c>
      <c r="B6" s="38">
        <f>AVERAGE(C6:N6)</f>
        <v>3102.1997089522738</v>
      </c>
      <c r="C6" s="38">
        <f>SUM(C10,C14,C18,C22,C26,C30,C34)</f>
        <v>2777.0041337365565</v>
      </c>
      <c r="D6" s="38">
        <f t="shared" ref="D6:N6" si="1">SUM(D10,D14,D18,D22,D26,D30,D34)</f>
        <v>2859.9747767857143</v>
      </c>
      <c r="E6" s="38">
        <f t="shared" si="1"/>
        <v>3091.264819896367</v>
      </c>
      <c r="F6" s="38">
        <f t="shared" si="1"/>
        <v>3079.2361800925928</v>
      </c>
      <c r="G6" s="38">
        <f t="shared" si="1"/>
        <v>3166.3480322580626</v>
      </c>
      <c r="H6" s="38">
        <f t="shared" si="1"/>
        <v>3112.5015562499998</v>
      </c>
      <c r="I6" s="38">
        <f t="shared" si="1"/>
        <v>3247.6006061827948</v>
      </c>
      <c r="J6" s="38">
        <f t="shared" si="1"/>
        <v>3172.1925934139767</v>
      </c>
      <c r="K6" s="38">
        <f t="shared" si="1"/>
        <v>3224.4001287036995</v>
      </c>
      <c r="L6" s="38">
        <f t="shared" si="1"/>
        <v>3280.5749099462359</v>
      </c>
      <c r="M6" s="38">
        <f t="shared" si="1"/>
        <v>3158.7645138888893</v>
      </c>
      <c r="N6" s="38">
        <f t="shared" si="1"/>
        <v>3056.5342562723999</v>
      </c>
      <c r="O6" s="17"/>
    </row>
    <row r="7" spans="1:15">
      <c r="A7" s="6" t="s">
        <v>19</v>
      </c>
      <c r="B7" s="38">
        <f>SUM(C7:N7)</f>
        <v>21437.641790000001</v>
      </c>
      <c r="C7" s="38">
        <f>SUM(C11,C15,C19,C23,C27,C31,C35)</f>
        <v>1558.5067800000002</v>
      </c>
      <c r="D7" s="38">
        <f t="shared" ref="D7:M7" si="2">SUM(D11,D15,D19,D23,D27,D31,D35)</f>
        <v>1505.4304899999997</v>
      </c>
      <c r="E7" s="38">
        <f t="shared" si="2"/>
        <v>1702.3421100000003</v>
      </c>
      <c r="F7" s="38">
        <f t="shared" si="2"/>
        <v>1709.4541099999997</v>
      </c>
      <c r="G7" s="38">
        <f t="shared" si="2"/>
        <v>1843.7094199999999</v>
      </c>
      <c r="H7" s="38">
        <f t="shared" si="2"/>
        <v>1783.8974400000002</v>
      </c>
      <c r="I7" s="38">
        <f t="shared" si="2"/>
        <v>1903.7013199999997</v>
      </c>
      <c r="J7" s="38">
        <f t="shared" si="2"/>
        <v>1901.8957000000005</v>
      </c>
      <c r="K7" s="38">
        <f t="shared" si="2"/>
        <v>1947.7103300000003</v>
      </c>
      <c r="L7" s="38">
        <f t="shared" si="2"/>
        <v>1948.32431</v>
      </c>
      <c r="M7" s="38">
        <f t="shared" si="2"/>
        <v>1848.1539500000006</v>
      </c>
      <c r="N7" s="38">
        <f t="shared" ref="N7" si="3">SUM(N11,N15,N19,N23,N27,N31,N35)</f>
        <v>1784.5158299999998</v>
      </c>
      <c r="O7" s="17"/>
    </row>
    <row r="8" spans="1:15">
      <c r="A8" s="6" t="s">
        <v>22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7"/>
    </row>
    <row r="9" spans="1:15">
      <c r="A9" s="7" t="s">
        <v>27</v>
      </c>
      <c r="B9" s="38">
        <f>AVERAGE(C9:N9)</f>
        <v>1128.25</v>
      </c>
      <c r="C9" s="39">
        <v>1128.25</v>
      </c>
      <c r="D9" s="39">
        <v>1128.25</v>
      </c>
      <c r="E9" s="39">
        <v>1128.25</v>
      </c>
      <c r="F9" s="39">
        <v>1128.25</v>
      </c>
      <c r="G9" s="39">
        <v>1128.25</v>
      </c>
      <c r="H9" s="39">
        <v>1128.25</v>
      </c>
      <c r="I9" s="39">
        <v>1128.25</v>
      </c>
      <c r="J9" s="39">
        <v>1128.25</v>
      </c>
      <c r="K9" s="39">
        <v>1128.25</v>
      </c>
      <c r="L9" s="39">
        <v>1128.25</v>
      </c>
      <c r="M9" s="39">
        <v>1128.25</v>
      </c>
      <c r="N9" s="39">
        <v>1128.25</v>
      </c>
      <c r="O9" s="17"/>
    </row>
    <row r="10" spans="1:15">
      <c r="A10" s="7" t="s">
        <v>18</v>
      </c>
      <c r="B10" s="38">
        <f>AVERAGE(C10:N10)</f>
        <v>849.64826298358685</v>
      </c>
      <c r="C10" s="39">
        <v>768.88785033353258</v>
      </c>
      <c r="D10" s="39">
        <v>891.13598341405054</v>
      </c>
      <c r="E10" s="39">
        <v>912.67697891776254</v>
      </c>
      <c r="F10" s="39">
        <v>810.48688787833555</v>
      </c>
      <c r="G10" s="39">
        <v>917.66214020808457</v>
      </c>
      <c r="H10" s="39">
        <v>822.54891727648351</v>
      </c>
      <c r="I10" s="39">
        <v>797.12337900736748</v>
      </c>
      <c r="J10" s="39">
        <v>811.52537273496648</v>
      </c>
      <c r="K10" s="39">
        <v>899.45078880426149</v>
      </c>
      <c r="L10" s="39">
        <v>906.85577148048651</v>
      </c>
      <c r="M10" s="39">
        <v>855.22070315611359</v>
      </c>
      <c r="N10" s="39">
        <v>802.20438259159755</v>
      </c>
      <c r="O10" s="17"/>
    </row>
    <row r="11" spans="1:15">
      <c r="A11" s="7" t="s">
        <v>19</v>
      </c>
      <c r="B11" s="38">
        <f>SUM(C11:N11)</f>
        <v>5954.191859999999</v>
      </c>
      <c r="C11" s="39">
        <v>436.81760000000003</v>
      </c>
      <c r="D11" s="39">
        <v>484.43988999999999</v>
      </c>
      <c r="E11" s="39">
        <v>536.43997000000002</v>
      </c>
      <c r="F11" s="39">
        <v>459.57735000000002</v>
      </c>
      <c r="G11" s="39">
        <v>507.13493999999997</v>
      </c>
      <c r="H11" s="39">
        <v>451.98221999999998</v>
      </c>
      <c r="I11" s="39">
        <v>481.84415000000001</v>
      </c>
      <c r="J11" s="39">
        <v>484.02091000000001</v>
      </c>
      <c r="K11" s="39">
        <v>555.95781999999997</v>
      </c>
      <c r="L11" s="39">
        <v>528.61775999999998</v>
      </c>
      <c r="M11" s="39">
        <v>507.47217999999998</v>
      </c>
      <c r="N11" s="39">
        <v>519.88706999999999</v>
      </c>
      <c r="O11" s="17"/>
    </row>
    <row r="12" spans="1:15">
      <c r="A12" s="6" t="s">
        <v>1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7"/>
    </row>
    <row r="13" spans="1:15">
      <c r="A13" s="7" t="s">
        <v>27</v>
      </c>
      <c r="B13" s="38">
        <f>AVERAGE(C13:N13)</f>
        <v>370.25</v>
      </c>
      <c r="C13" s="39">
        <v>370.25</v>
      </c>
      <c r="D13" s="39">
        <v>370.25</v>
      </c>
      <c r="E13" s="39">
        <v>370.25</v>
      </c>
      <c r="F13" s="39">
        <v>370.25</v>
      </c>
      <c r="G13" s="39">
        <v>370.25</v>
      </c>
      <c r="H13" s="39">
        <v>370.25</v>
      </c>
      <c r="I13" s="39">
        <v>370.25</v>
      </c>
      <c r="J13" s="39">
        <v>370.25</v>
      </c>
      <c r="K13" s="39">
        <v>370.25</v>
      </c>
      <c r="L13" s="39">
        <v>370.25</v>
      </c>
      <c r="M13" s="39">
        <v>370.25</v>
      </c>
      <c r="N13" s="39">
        <v>370.25</v>
      </c>
      <c r="O13" s="17"/>
    </row>
    <row r="14" spans="1:15">
      <c r="A14" s="7" t="s">
        <v>18</v>
      </c>
      <c r="B14" s="38">
        <f>AVERAGE(C14:N14)</f>
        <v>143.1422924818298</v>
      </c>
      <c r="C14" s="39">
        <v>146.38125896057301</v>
      </c>
      <c r="D14" s="39">
        <v>156.406527777778</v>
      </c>
      <c r="E14" s="39">
        <v>167.88943772401399</v>
      </c>
      <c r="F14" s="39">
        <v>150.725914351852</v>
      </c>
      <c r="G14" s="39">
        <v>96.869322580644905</v>
      </c>
      <c r="H14" s="39">
        <v>83.981249999999605</v>
      </c>
      <c r="I14" s="39">
        <v>166.309310483871</v>
      </c>
      <c r="J14" s="39">
        <v>133.39913306451601</v>
      </c>
      <c r="K14" s="39">
        <v>137.6</v>
      </c>
      <c r="L14" s="39">
        <v>139.51678763440901</v>
      </c>
      <c r="M14" s="39">
        <v>150.84836111111099</v>
      </c>
      <c r="N14" s="39">
        <v>187.78020609318901</v>
      </c>
      <c r="O14" s="17"/>
    </row>
    <row r="15" spans="1:15">
      <c r="A15" s="7" t="s">
        <v>19</v>
      </c>
      <c r="B15" s="38">
        <f>SUM(C15:N15)</f>
        <v>1231.0146700000003</v>
      </c>
      <c r="C15" s="39">
        <v>89.41968</v>
      </c>
      <c r="D15" s="39">
        <v>138.53691000000001</v>
      </c>
      <c r="E15" s="39">
        <v>114.47349</v>
      </c>
      <c r="F15" s="39">
        <v>91.390330000000006</v>
      </c>
      <c r="G15" s="39">
        <v>115.83539</v>
      </c>
      <c r="H15" s="39">
        <v>132.61733000000001</v>
      </c>
      <c r="I15" s="39">
        <v>140.20218</v>
      </c>
      <c r="J15" s="39">
        <v>112.84276</v>
      </c>
      <c r="K15" s="39">
        <v>61.829830000000001</v>
      </c>
      <c r="L15" s="39">
        <v>65.251999999999995</v>
      </c>
      <c r="M15" s="39">
        <v>62.317970000000003</v>
      </c>
      <c r="N15" s="39">
        <v>106.2968</v>
      </c>
      <c r="O15" s="17"/>
    </row>
    <row r="16" spans="1:15">
      <c r="A16" s="6" t="s">
        <v>2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17"/>
    </row>
    <row r="17" spans="1:15">
      <c r="A17" s="7" t="s">
        <v>27</v>
      </c>
      <c r="B17" s="38">
        <f>AVERAGE(C17:N17)</f>
        <v>623.27999999999986</v>
      </c>
      <c r="C17" s="39">
        <v>623.28</v>
      </c>
      <c r="D17" s="39">
        <v>623.28</v>
      </c>
      <c r="E17" s="39">
        <v>623.28</v>
      </c>
      <c r="F17" s="39">
        <v>623.28</v>
      </c>
      <c r="G17" s="39">
        <v>623.28</v>
      </c>
      <c r="H17" s="39">
        <v>623.28</v>
      </c>
      <c r="I17" s="39">
        <v>623.28</v>
      </c>
      <c r="J17" s="39">
        <v>623.28</v>
      </c>
      <c r="K17" s="39">
        <v>623.28</v>
      </c>
      <c r="L17" s="39">
        <v>623.28</v>
      </c>
      <c r="M17" s="39">
        <v>623.28</v>
      </c>
      <c r="N17" s="39">
        <v>623.28</v>
      </c>
      <c r="O17" s="17"/>
    </row>
    <row r="18" spans="1:15">
      <c r="A18" s="7" t="s">
        <v>18</v>
      </c>
      <c r="B18" s="38">
        <f>AVERAGE(C18:N18)</f>
        <v>183.14405209542301</v>
      </c>
      <c r="C18" s="39">
        <v>160.47433243727599</v>
      </c>
      <c r="D18" s="39">
        <v>161.09981646825401</v>
      </c>
      <c r="E18" s="39">
        <v>192.187370071684</v>
      </c>
      <c r="F18" s="39">
        <v>189.09863888888901</v>
      </c>
      <c r="G18" s="39">
        <v>176.64630600358399</v>
      </c>
      <c r="H18" s="39">
        <v>228.53347407407401</v>
      </c>
      <c r="I18" s="39">
        <v>199.15606406809999</v>
      </c>
      <c r="J18" s="39">
        <v>230.717646505376</v>
      </c>
      <c r="K18" s="39">
        <v>160.69155092592601</v>
      </c>
      <c r="L18" s="39">
        <v>184.336245071685</v>
      </c>
      <c r="M18" s="39">
        <v>153.87628009259299</v>
      </c>
      <c r="N18" s="39">
        <v>160.910900537635</v>
      </c>
      <c r="O18" s="17"/>
    </row>
    <row r="19" spans="1:15">
      <c r="A19" s="7" t="s">
        <v>19</v>
      </c>
      <c r="B19" s="38">
        <f>SUM(C19:N19)</f>
        <v>1496.4552599999997</v>
      </c>
      <c r="C19" s="39">
        <v>111.33624</v>
      </c>
      <c r="D19" s="39">
        <v>100.02200999999999</v>
      </c>
      <c r="E19" s="39">
        <v>135.15231</v>
      </c>
      <c r="F19" s="39">
        <v>129.69450000000001</v>
      </c>
      <c r="G19" s="39">
        <v>124.24785</v>
      </c>
      <c r="H19" s="39">
        <v>153.11819</v>
      </c>
      <c r="I19" s="39">
        <v>135.05446000000001</v>
      </c>
      <c r="J19" s="39">
        <v>159.58407</v>
      </c>
      <c r="K19" s="39">
        <v>106.82017999999999</v>
      </c>
      <c r="L19" s="39">
        <v>127.37746</v>
      </c>
      <c r="M19" s="39">
        <v>102.63697000000001</v>
      </c>
      <c r="N19" s="39">
        <v>111.41101999999999</v>
      </c>
      <c r="O19" s="17"/>
    </row>
    <row r="20" spans="1:15">
      <c r="A20" s="6" t="s">
        <v>23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5">
      <c r="A21" s="7" t="s">
        <v>27</v>
      </c>
      <c r="B21" s="38">
        <f>AVERAGE(C21:N21)</f>
        <v>1286.2832000000001</v>
      </c>
      <c r="C21" s="39">
        <v>1286.2832000000001</v>
      </c>
      <c r="D21" s="39">
        <v>1286.2832000000001</v>
      </c>
      <c r="E21" s="39">
        <v>1286.2832000000001</v>
      </c>
      <c r="F21" s="39">
        <v>1286.2832000000001</v>
      </c>
      <c r="G21" s="39">
        <v>1286.2832000000001</v>
      </c>
      <c r="H21" s="39">
        <v>1286.2832000000001</v>
      </c>
      <c r="I21" s="39">
        <v>1286.2832000000001</v>
      </c>
      <c r="J21" s="39">
        <v>1286.2832000000001</v>
      </c>
      <c r="K21" s="39">
        <v>1286.2832000000001</v>
      </c>
      <c r="L21" s="39">
        <v>1286.2832000000001</v>
      </c>
      <c r="M21" s="39">
        <v>1286.2832000000001</v>
      </c>
      <c r="N21" s="39">
        <v>1286.2832000000001</v>
      </c>
      <c r="O21" s="17"/>
    </row>
    <row r="22" spans="1:15">
      <c r="A22" s="7" t="s">
        <v>18</v>
      </c>
      <c r="B22" s="38">
        <f>AVERAGE(C22:N22)</f>
        <v>918.7592298622659</v>
      </c>
      <c r="C22" s="39">
        <v>948.45123499103795</v>
      </c>
      <c r="D22" s="39">
        <v>921.25215029761796</v>
      </c>
      <c r="E22" s="39">
        <v>956.36364937275903</v>
      </c>
      <c r="F22" s="39">
        <v>908.20337037036995</v>
      </c>
      <c r="G22" s="39">
        <v>896.37753584229301</v>
      </c>
      <c r="H22" s="39">
        <v>880.25878703703597</v>
      </c>
      <c r="I22" s="39">
        <v>927.14232168458705</v>
      </c>
      <c r="J22" s="39">
        <v>900.28482146057195</v>
      </c>
      <c r="K22" s="39">
        <v>941.18995740740604</v>
      </c>
      <c r="L22" s="39">
        <v>893.06029569892496</v>
      </c>
      <c r="M22" s="39">
        <v>920.81503472222198</v>
      </c>
      <c r="N22" s="39">
        <v>931.71159946236503</v>
      </c>
      <c r="O22" s="17"/>
    </row>
    <row r="23" spans="1:15">
      <c r="A23" s="7" t="s">
        <v>19</v>
      </c>
      <c r="B23" s="38">
        <f>SUM(C23:N23)</f>
        <v>5302.6900400000004</v>
      </c>
      <c r="C23" s="39">
        <v>479.37473000000017</v>
      </c>
      <c r="D23" s="39">
        <v>396.14646999999979</v>
      </c>
      <c r="E23" s="39">
        <v>391.40334000000036</v>
      </c>
      <c r="F23" s="39">
        <v>401.27678999999978</v>
      </c>
      <c r="G23" s="39">
        <v>393.97199999999998</v>
      </c>
      <c r="H23" s="39">
        <v>377.02402000000018</v>
      </c>
      <c r="I23" s="39">
        <v>396.57458999999966</v>
      </c>
      <c r="J23" s="39">
        <v>416.19789000000043</v>
      </c>
      <c r="K23" s="39">
        <v>548.04607000000044</v>
      </c>
      <c r="L23" s="39">
        <v>480.50028999999989</v>
      </c>
      <c r="M23" s="39">
        <v>531.22621000000038</v>
      </c>
      <c r="N23" s="39">
        <v>490.94763999999964</v>
      </c>
      <c r="O23" s="17"/>
    </row>
    <row r="24" spans="1:15">
      <c r="A24" s="6" t="s">
        <v>24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7"/>
    </row>
    <row r="25" spans="1:15">
      <c r="A25" s="7" t="s">
        <v>27</v>
      </c>
      <c r="B25" s="38">
        <f>AVERAGE(C25:N25)</f>
        <v>297.1466666666667</v>
      </c>
      <c r="C25" s="39">
        <v>255.48000000000002</v>
      </c>
      <c r="D25" s="39">
        <v>255.48000000000002</v>
      </c>
      <c r="E25" s="39">
        <v>305.48</v>
      </c>
      <c r="F25" s="39">
        <v>305.48</v>
      </c>
      <c r="G25" s="39">
        <v>305.48</v>
      </c>
      <c r="H25" s="39">
        <v>305.48</v>
      </c>
      <c r="I25" s="39">
        <v>305.48</v>
      </c>
      <c r="J25" s="39">
        <v>305.48</v>
      </c>
      <c r="K25" s="39">
        <v>305.48</v>
      </c>
      <c r="L25" s="39">
        <v>305.48</v>
      </c>
      <c r="M25" s="39">
        <v>305.48</v>
      </c>
      <c r="N25" s="39">
        <v>305.48</v>
      </c>
      <c r="O25" s="17"/>
    </row>
    <row r="26" spans="1:15">
      <c r="A26" s="7" t="s">
        <v>18</v>
      </c>
      <c r="B26" s="38">
        <f>AVERAGE(C26:N26)</f>
        <v>145.30428250658278</v>
      </c>
      <c r="C26" s="39">
        <v>121.57486111111101</v>
      </c>
      <c r="D26" s="39">
        <v>121.81584821428601</v>
      </c>
      <c r="E26" s="39">
        <v>120.352124824684</v>
      </c>
      <c r="F26" s="39">
        <v>128.12997685185201</v>
      </c>
      <c r="G26" s="39">
        <v>134.739224910394</v>
      </c>
      <c r="H26" s="39">
        <v>114.481356481481</v>
      </c>
      <c r="I26" s="39">
        <v>105.810674283154</v>
      </c>
      <c r="J26" s="39">
        <v>98.920136648745597</v>
      </c>
      <c r="K26" s="39">
        <v>197.82685185185201</v>
      </c>
      <c r="L26" s="39">
        <v>199.85775089605701</v>
      </c>
      <c r="M26" s="39">
        <v>222.19447916666701</v>
      </c>
      <c r="N26" s="39">
        <v>177.94810483871001</v>
      </c>
      <c r="O26" s="17"/>
    </row>
    <row r="27" spans="1:15">
      <c r="A27" s="7" t="s">
        <v>19</v>
      </c>
      <c r="B27" s="38">
        <f>SUM(C27:N27)</f>
        <v>486.00075000000004</v>
      </c>
      <c r="C27" s="39">
        <v>24.18309</v>
      </c>
      <c r="D27" s="39">
        <v>24.803059999999999</v>
      </c>
      <c r="E27" s="39">
        <v>31.345490000000002</v>
      </c>
      <c r="F27" s="39">
        <v>34.658389999999997</v>
      </c>
      <c r="G27" s="39">
        <v>35.596899999999998</v>
      </c>
      <c r="H27" s="39">
        <v>33.151760000000003</v>
      </c>
      <c r="I27" s="39">
        <v>41.681739999999998</v>
      </c>
      <c r="J27" s="39">
        <v>54.46808</v>
      </c>
      <c r="K27" s="39">
        <v>57.068350000000002</v>
      </c>
      <c r="L27" s="39">
        <v>49.140689999999999</v>
      </c>
      <c r="M27" s="39">
        <v>50.558369999999996</v>
      </c>
      <c r="N27" s="39">
        <v>49.344830000000002</v>
      </c>
      <c r="O27" s="17"/>
    </row>
    <row r="28" spans="1:15">
      <c r="A28" s="6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7"/>
    </row>
    <row r="29" spans="1:15">
      <c r="A29" s="7" t="s">
        <v>27</v>
      </c>
      <c r="B29" s="38">
        <f>AVERAGE(C29:N29)</f>
        <v>134</v>
      </c>
      <c r="C29" s="39">
        <v>134</v>
      </c>
      <c r="D29" s="39">
        <v>134</v>
      </c>
      <c r="E29" s="39">
        <v>134</v>
      </c>
      <c r="F29" s="39">
        <v>134</v>
      </c>
      <c r="G29" s="39">
        <v>134</v>
      </c>
      <c r="H29" s="39">
        <v>134</v>
      </c>
      <c r="I29" s="39">
        <v>134</v>
      </c>
      <c r="J29" s="39">
        <v>134</v>
      </c>
      <c r="K29" s="39">
        <v>134</v>
      </c>
      <c r="L29" s="39">
        <v>134</v>
      </c>
      <c r="M29" s="39">
        <v>134</v>
      </c>
      <c r="N29" s="39">
        <v>134</v>
      </c>
      <c r="O29" s="17"/>
    </row>
    <row r="30" spans="1:15">
      <c r="A30" s="7" t="s">
        <v>18</v>
      </c>
      <c r="B30" s="38">
        <f>AVERAGE(C30:K30,M30:N30)</f>
        <v>70.044647608962123</v>
      </c>
      <c r="C30" s="39">
        <v>81.641129032258107</v>
      </c>
      <c r="D30" s="39">
        <v>82.086557539682502</v>
      </c>
      <c r="E30" s="39">
        <v>79.062948028673802</v>
      </c>
      <c r="F30" s="39">
        <v>73.4305555555556</v>
      </c>
      <c r="G30" s="39">
        <v>81.932347670250905</v>
      </c>
      <c r="H30" s="39">
        <v>81.072222222222194</v>
      </c>
      <c r="I30" s="39">
        <v>83.629032258064498</v>
      </c>
      <c r="J30" s="39">
        <v>80.461469534050195</v>
      </c>
      <c r="K30" s="39">
        <v>37.984027777777797</v>
      </c>
      <c r="L30" s="39" t="s">
        <v>34</v>
      </c>
      <c r="M30" s="39">
        <v>10.4818287037037</v>
      </c>
      <c r="N30" s="39">
        <v>78.709005376344095</v>
      </c>
      <c r="O30" s="17"/>
    </row>
    <row r="31" spans="1:15">
      <c r="A31" s="7" t="s">
        <v>19</v>
      </c>
      <c r="B31" s="38">
        <f>SUM(C31:K31,M31:N31)</f>
        <v>147.36828</v>
      </c>
      <c r="C31" s="39">
        <v>23.809699999999999</v>
      </c>
      <c r="D31" s="39">
        <v>18.576899999999998</v>
      </c>
      <c r="E31" s="39">
        <v>11.273849999999999</v>
      </c>
      <c r="F31" s="39">
        <v>14.244400000000001</v>
      </c>
      <c r="G31" s="39">
        <v>40.185290000000002</v>
      </c>
      <c r="H31" s="39">
        <v>4.2709900000000003</v>
      </c>
      <c r="I31" s="39">
        <v>0.42194999999999999</v>
      </c>
      <c r="J31" s="39">
        <v>6.84863</v>
      </c>
      <c r="K31" s="39">
        <v>12.50684</v>
      </c>
      <c r="L31" s="39" t="s">
        <v>34</v>
      </c>
      <c r="M31" s="39">
        <v>6.8536400000000004</v>
      </c>
      <c r="N31" s="39">
        <v>8.3760899999999996</v>
      </c>
      <c r="O31" s="17"/>
    </row>
    <row r="32" spans="1:15">
      <c r="A32" s="6" t="s">
        <v>26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7"/>
    </row>
    <row r="33" spans="1:15">
      <c r="A33" s="7" t="s">
        <v>27</v>
      </c>
      <c r="B33" s="38">
        <f>AVERAGE(C33:N33)</f>
        <v>1156.8699999999997</v>
      </c>
      <c r="C33" s="39">
        <v>1156.8699999999999</v>
      </c>
      <c r="D33" s="39">
        <v>1156.8699999999999</v>
      </c>
      <c r="E33" s="39">
        <v>1156.8699999999999</v>
      </c>
      <c r="F33" s="39">
        <v>1156.8699999999999</v>
      </c>
      <c r="G33" s="39">
        <v>1156.8699999999999</v>
      </c>
      <c r="H33" s="39">
        <v>1156.8699999999999</v>
      </c>
      <c r="I33" s="39">
        <v>1156.8699999999999</v>
      </c>
      <c r="J33" s="39">
        <v>1156.8699999999999</v>
      </c>
      <c r="K33" s="39">
        <v>1156.8699999999999</v>
      </c>
      <c r="L33" s="39">
        <v>1156.8699999999999</v>
      </c>
      <c r="M33" s="39">
        <v>1156.8699999999999</v>
      </c>
      <c r="N33" s="39">
        <v>1156.8699999999999</v>
      </c>
      <c r="O33" s="17"/>
    </row>
    <row r="34" spans="1:15">
      <c r="A34" s="7" t="s">
        <v>18</v>
      </c>
      <c r="B34" s="38">
        <f>AVERAGE(C34:N34)</f>
        <v>797.99399538103717</v>
      </c>
      <c r="C34" s="39">
        <v>549.593466870768</v>
      </c>
      <c r="D34" s="39">
        <v>526.17789307404496</v>
      </c>
      <c r="E34" s="39">
        <v>662.73231095678989</v>
      </c>
      <c r="F34" s="39">
        <v>819.16083619573885</v>
      </c>
      <c r="G34" s="39">
        <v>862.12115504281178</v>
      </c>
      <c r="H34" s="39">
        <v>901.62554915870339</v>
      </c>
      <c r="I34" s="39">
        <v>968.42982439765035</v>
      </c>
      <c r="J34" s="39">
        <v>916.88401346575074</v>
      </c>
      <c r="K34" s="39">
        <v>849.65695193647559</v>
      </c>
      <c r="L34" s="39">
        <v>956.94805916467328</v>
      </c>
      <c r="M34" s="39">
        <v>845.32782693647891</v>
      </c>
      <c r="N34" s="39">
        <v>717.27005737255934</v>
      </c>
      <c r="O34" s="17"/>
    </row>
    <row r="35" spans="1:15">
      <c r="A35" s="10" t="s">
        <v>19</v>
      </c>
      <c r="B35" s="41">
        <f>SUM(C35:N35)</f>
        <v>6819.9209299999993</v>
      </c>
      <c r="C35" s="42">
        <v>393.56574000000001</v>
      </c>
      <c r="D35" s="42">
        <v>342.90525000000002</v>
      </c>
      <c r="E35" s="42">
        <v>482.25366000000002</v>
      </c>
      <c r="F35" s="42">
        <v>578.61234999999999</v>
      </c>
      <c r="G35" s="42">
        <v>626.73704999999995</v>
      </c>
      <c r="H35" s="42">
        <v>631.73293000000001</v>
      </c>
      <c r="I35" s="42">
        <v>707.92224999999996</v>
      </c>
      <c r="J35" s="42">
        <v>667.93335999999999</v>
      </c>
      <c r="K35" s="42">
        <v>605.48123999999996</v>
      </c>
      <c r="L35" s="42">
        <v>697.43610999999999</v>
      </c>
      <c r="M35" s="42">
        <v>587.08861000000002</v>
      </c>
      <c r="N35" s="42">
        <v>498.25238000000002</v>
      </c>
      <c r="O35" s="17"/>
    </row>
    <row r="36" spans="1:15" ht="9" customHeight="1">
      <c r="A36" s="3" t="s">
        <v>30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5" ht="9" customHeight="1">
      <c r="A37" s="3" t="s">
        <v>31</v>
      </c>
      <c r="B37" s="2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5" ht="9" customHeight="1">
      <c r="A38" s="3" t="s">
        <v>16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5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5" ht="9" customHeight="1">
      <c r="A40" s="3" t="s">
        <v>17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5" ht="9" customHeight="1">
      <c r="A41" s="3" t="s">
        <v>21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9" customHeight="1">
      <c r="A42" s="3" t="s">
        <v>20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5" ht="9" customHeight="1">
      <c r="A43" s="3" t="s">
        <v>15</v>
      </c>
    </row>
    <row r="44" spans="1:15"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5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5">
      <c r="C46" s="14"/>
    </row>
    <row r="47" spans="1: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7" spans="3:14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A755-882C-47F6-BCCD-EE5D29624304}">
  <dimension ref="A2:O55"/>
  <sheetViews>
    <sheetView workbookViewId="0">
      <selection activeCell="G4" sqref="G4"/>
    </sheetView>
  </sheetViews>
  <sheetFormatPr baseColWidth="10" defaultColWidth="15.28515625" defaultRowHeight="12"/>
  <cols>
    <col min="1" max="1" width="30.140625" style="5" customWidth="1"/>
    <col min="2" max="2" width="11.28515625" style="1" customWidth="1"/>
    <col min="3" max="14" width="10.5703125" style="1" customWidth="1"/>
    <col min="15" max="16384" width="15.28515625" style="1"/>
  </cols>
  <sheetData>
    <row r="2" spans="1:15">
      <c r="A2" s="2" t="s">
        <v>48</v>
      </c>
    </row>
    <row r="4" spans="1:15">
      <c r="A4" s="9" t="s">
        <v>32</v>
      </c>
      <c r="B4" s="12" t="s">
        <v>36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</row>
    <row r="5" spans="1:15">
      <c r="A5" s="6" t="s">
        <v>27</v>
      </c>
      <c r="B5" s="38">
        <f>AVERAGE(C5:N5)</f>
        <v>4882.319833333333</v>
      </c>
      <c r="C5" s="38">
        <f>SUM(C9,C13,C17,C21,C25,C29,C33)</f>
        <v>4855.1949999999997</v>
      </c>
      <c r="D5" s="38">
        <f t="shared" ref="D5:N6" si="0">SUM(D9,D13,D17,D21,D25,D29,D33)</f>
        <v>4855.1949999999997</v>
      </c>
      <c r="E5" s="38">
        <f t="shared" si="0"/>
        <v>4778.3349999999991</v>
      </c>
      <c r="F5" s="38">
        <f t="shared" si="0"/>
        <v>4778.3349999999991</v>
      </c>
      <c r="G5" s="38">
        <f t="shared" si="0"/>
        <v>4828.3349999999991</v>
      </c>
      <c r="H5" s="38">
        <f t="shared" si="0"/>
        <v>4828.3349999999991</v>
      </c>
      <c r="I5" s="38">
        <f t="shared" si="0"/>
        <v>4878.3349999999991</v>
      </c>
      <c r="J5" s="38">
        <f t="shared" si="0"/>
        <v>4878.3349999999991</v>
      </c>
      <c r="K5" s="38">
        <f t="shared" si="0"/>
        <v>4878.3349999999991</v>
      </c>
      <c r="L5" s="38">
        <f t="shared" si="0"/>
        <v>4878.3349999999991</v>
      </c>
      <c r="M5" s="38">
        <f t="shared" si="0"/>
        <v>5075.3829999999998</v>
      </c>
      <c r="N5" s="38">
        <f t="shared" si="0"/>
        <v>5075.3850000000002</v>
      </c>
      <c r="O5" s="4"/>
    </row>
    <row r="6" spans="1:15">
      <c r="A6" s="6" t="s">
        <v>18</v>
      </c>
      <c r="B6" s="38">
        <f>AVERAGE(C6:N6)</f>
        <v>3072.7074393031348</v>
      </c>
      <c r="C6" s="38">
        <f>SUM(C10,C14,C18,C22,C26,C30,C34)</f>
        <v>2925.563257616488</v>
      </c>
      <c r="D6" s="38">
        <f>SUM(D10,D14,D18,D22,D26,D30,D34)</f>
        <v>3022.4006721230166</v>
      </c>
      <c r="E6" s="38">
        <f t="shared" si="0"/>
        <v>2970.2203517025105</v>
      </c>
      <c r="F6" s="38">
        <f t="shared" si="0"/>
        <v>2897.1766391203719</v>
      </c>
      <c r="G6" s="38">
        <f t="shared" si="0"/>
        <v>2840.0170458557363</v>
      </c>
      <c r="H6" s="38">
        <f t="shared" si="0"/>
        <v>3101.0745821759174</v>
      </c>
      <c r="I6" s="38">
        <f t="shared" si="0"/>
        <v>3396.4185743727562</v>
      </c>
      <c r="J6" s="38">
        <f t="shared" si="0"/>
        <v>3377.4894576612865</v>
      </c>
      <c r="K6" s="38">
        <f t="shared" si="0"/>
        <v>3116.9782141203677</v>
      </c>
      <c r="L6" s="38">
        <f t="shared" si="0"/>
        <v>3010.0605499551939</v>
      </c>
      <c r="M6" s="38">
        <f t="shared" si="0"/>
        <v>3039.2481655092488</v>
      </c>
      <c r="N6" s="38">
        <f t="shared" si="0"/>
        <v>3175.8417614247282</v>
      </c>
      <c r="O6" s="4"/>
    </row>
    <row r="7" spans="1:15">
      <c r="A7" s="6" t="s">
        <v>19</v>
      </c>
      <c r="B7" s="38">
        <f>SUM(C7:N7)</f>
        <v>22143.591689999997</v>
      </c>
      <c r="C7" s="38">
        <f t="shared" ref="C7:N7" si="1">SUM(C11,C15,C19,C23,C27,C31,C35)</f>
        <v>1745.3339100000001</v>
      </c>
      <c r="D7" s="38">
        <f t="shared" si="1"/>
        <v>1577.3696</v>
      </c>
      <c r="E7" s="38">
        <f t="shared" si="1"/>
        <v>1819.3128599999998</v>
      </c>
      <c r="F7" s="38">
        <f t="shared" si="1"/>
        <v>1737.36879</v>
      </c>
      <c r="G7" s="38">
        <f t="shared" si="1"/>
        <v>1869.3217999999997</v>
      </c>
      <c r="H7" s="38">
        <f t="shared" si="1"/>
        <v>1955.9612899999997</v>
      </c>
      <c r="I7" s="38">
        <f t="shared" si="1"/>
        <v>1965.4132999999999</v>
      </c>
      <c r="J7" s="38">
        <f t="shared" si="1"/>
        <v>2044.1150499999999</v>
      </c>
      <c r="K7" s="38">
        <f t="shared" si="1"/>
        <v>1927.5669400000002</v>
      </c>
      <c r="L7" s="38">
        <f t="shared" si="1"/>
        <v>1951.6142500000001</v>
      </c>
      <c r="M7" s="38">
        <f t="shared" si="1"/>
        <v>1784.1534900000001</v>
      </c>
      <c r="N7" s="38">
        <f t="shared" si="1"/>
        <v>1766.0604099999996</v>
      </c>
      <c r="O7" s="4"/>
    </row>
    <row r="8" spans="1:15">
      <c r="A8" s="6" t="s">
        <v>22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"/>
    </row>
    <row r="9" spans="1:15">
      <c r="A9" s="7" t="s">
        <v>27</v>
      </c>
      <c r="B9" s="38">
        <f>AVERAGE(C9:N9)</f>
        <v>1114.5914999999998</v>
      </c>
      <c r="C9" s="4">
        <v>1089.55</v>
      </c>
      <c r="D9" s="4">
        <v>1089.55</v>
      </c>
      <c r="E9" s="4">
        <v>1089.55</v>
      </c>
      <c r="F9" s="4">
        <v>1089.55</v>
      </c>
      <c r="G9" s="4">
        <v>1089.55</v>
      </c>
      <c r="H9" s="4">
        <v>1089.55</v>
      </c>
      <c r="I9" s="4">
        <v>1089.55</v>
      </c>
      <c r="J9" s="4">
        <v>1089.55</v>
      </c>
      <c r="K9" s="4">
        <v>1089.55</v>
      </c>
      <c r="L9" s="4">
        <v>1089.55</v>
      </c>
      <c r="M9" s="4">
        <v>1239.798</v>
      </c>
      <c r="N9" s="4">
        <v>1239.8</v>
      </c>
      <c r="O9" s="4"/>
    </row>
    <row r="10" spans="1:15">
      <c r="A10" s="7" t="s">
        <v>18</v>
      </c>
      <c r="B10" s="38">
        <f>AVERAGE(C10:N10)</f>
        <v>855.43344304257687</v>
      </c>
      <c r="C10" s="4">
        <v>763.45082034050199</v>
      </c>
      <c r="D10" s="4">
        <v>851.52144345238105</v>
      </c>
      <c r="E10" s="4">
        <v>890.29984318996401</v>
      </c>
      <c r="F10" s="4">
        <v>915.78974537037004</v>
      </c>
      <c r="G10" s="4">
        <v>821.70225806451595</v>
      </c>
      <c r="H10" s="4">
        <v>984.93643055555503</v>
      </c>
      <c r="I10" s="4">
        <v>973.05993100358398</v>
      </c>
      <c r="J10" s="4">
        <v>908.774072580645</v>
      </c>
      <c r="K10" s="4">
        <v>768.66028935185204</v>
      </c>
      <c r="L10" s="4">
        <v>829.53595654121898</v>
      </c>
      <c r="M10" s="4">
        <v>708.26582175925796</v>
      </c>
      <c r="N10" s="4">
        <v>849.20470430107503</v>
      </c>
      <c r="O10" s="4"/>
    </row>
    <row r="11" spans="1:15">
      <c r="A11" s="7" t="s">
        <v>19</v>
      </c>
      <c r="B11" s="38">
        <f>SUM(C11:N11)</f>
        <v>6367.8182200000001</v>
      </c>
      <c r="C11" s="4">
        <v>453.66771</v>
      </c>
      <c r="D11" s="4">
        <v>441.74308000000002</v>
      </c>
      <c r="E11" s="4">
        <v>522.47654999999997</v>
      </c>
      <c r="F11" s="4">
        <v>534.74905000000001</v>
      </c>
      <c r="G11" s="4">
        <v>501.60539999999997</v>
      </c>
      <c r="H11" s="4">
        <v>640.18458999999996</v>
      </c>
      <c r="I11" s="4">
        <v>622.96632</v>
      </c>
      <c r="J11" s="4">
        <v>597.91210999999998</v>
      </c>
      <c r="K11" s="4">
        <v>539.11068999999998</v>
      </c>
      <c r="L11" s="4">
        <v>603.02372000000003</v>
      </c>
      <c r="M11" s="4">
        <v>433.88744000000003</v>
      </c>
      <c r="N11" s="4">
        <v>476.49155999999999</v>
      </c>
      <c r="O11" s="4"/>
    </row>
    <row r="12" spans="1:15" ht="13.5">
      <c r="A12" s="6" t="s">
        <v>1</v>
      </c>
      <c r="B12" s="4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"/>
    </row>
    <row r="13" spans="1:15">
      <c r="A13" s="7" t="s">
        <v>27</v>
      </c>
      <c r="B13" s="38">
        <f>AVERAGE(C13:N13)</f>
        <v>378.05</v>
      </c>
      <c r="C13" s="4">
        <v>370.25</v>
      </c>
      <c r="D13" s="4">
        <v>370.25</v>
      </c>
      <c r="E13" s="4">
        <v>370.25</v>
      </c>
      <c r="F13" s="4">
        <v>370.25</v>
      </c>
      <c r="G13" s="4">
        <v>370.25</v>
      </c>
      <c r="H13" s="4">
        <v>370.25</v>
      </c>
      <c r="I13" s="4">
        <v>370.25</v>
      </c>
      <c r="J13" s="4">
        <v>370.25</v>
      </c>
      <c r="K13" s="4">
        <v>370.25</v>
      </c>
      <c r="L13" s="4">
        <v>370.25</v>
      </c>
      <c r="M13" s="4">
        <v>417.05</v>
      </c>
      <c r="N13" s="4">
        <v>417.05</v>
      </c>
      <c r="O13" s="4"/>
    </row>
    <row r="14" spans="1:15">
      <c r="A14" s="7" t="s">
        <v>18</v>
      </c>
      <c r="B14" s="38">
        <f>AVERAGE(C14:N14)</f>
        <v>134.2176112791216</v>
      </c>
      <c r="C14" s="4">
        <v>109.87376344086</v>
      </c>
      <c r="D14" s="4">
        <v>158.170520833333</v>
      </c>
      <c r="E14" s="4">
        <v>182.83053763440901</v>
      </c>
      <c r="F14" s="4">
        <v>157.89018055555599</v>
      </c>
      <c r="G14" s="4">
        <v>144.98327956989201</v>
      </c>
      <c r="H14" s="4">
        <v>129.074555555552</v>
      </c>
      <c r="I14" s="4">
        <v>198.109610215054</v>
      </c>
      <c r="J14" s="4">
        <v>150.11905913978501</v>
      </c>
      <c r="K14" s="4">
        <v>78.843055555555594</v>
      </c>
      <c r="L14" s="4">
        <v>78.593844086021505</v>
      </c>
      <c r="M14" s="4">
        <v>112.017458333333</v>
      </c>
      <c r="N14" s="4">
        <v>110.105470430108</v>
      </c>
      <c r="O14" s="4"/>
    </row>
    <row r="15" spans="1:15">
      <c r="A15" s="7" t="s">
        <v>19</v>
      </c>
      <c r="B15" s="38">
        <f>SUM(C15:N15)</f>
        <v>1175.4387500000003</v>
      </c>
      <c r="C15" s="4">
        <v>81.746080000000006</v>
      </c>
      <c r="D15" s="4">
        <v>106.29058999999999</v>
      </c>
      <c r="E15" s="4">
        <v>136.02592000000001</v>
      </c>
      <c r="F15" s="4">
        <v>113.68093</v>
      </c>
      <c r="G15" s="4">
        <v>107.86756</v>
      </c>
      <c r="H15" s="4">
        <v>92.933679999999995</v>
      </c>
      <c r="I15" s="4">
        <v>147.39355</v>
      </c>
      <c r="J15" s="4">
        <v>111.68858</v>
      </c>
      <c r="K15" s="4">
        <v>56.767000000000003</v>
      </c>
      <c r="L15" s="4">
        <v>58.473820000000003</v>
      </c>
      <c r="M15" s="4">
        <v>80.652569999999997</v>
      </c>
      <c r="N15" s="4">
        <v>81.918469999999999</v>
      </c>
      <c r="O15" s="4"/>
    </row>
    <row r="16" spans="1:15" ht="13.5">
      <c r="A16" s="6" t="s">
        <v>2</v>
      </c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"/>
    </row>
    <row r="17" spans="1:15">
      <c r="A17" s="7" t="s">
        <v>27</v>
      </c>
      <c r="B17" s="38">
        <f>AVERAGE(C17:N17)</f>
        <v>623.27999999999986</v>
      </c>
      <c r="C17" s="4">
        <v>623.28</v>
      </c>
      <c r="D17" s="4">
        <v>623.28</v>
      </c>
      <c r="E17" s="4">
        <v>623.28</v>
      </c>
      <c r="F17" s="4">
        <v>623.28</v>
      </c>
      <c r="G17" s="4">
        <v>623.28</v>
      </c>
      <c r="H17" s="4">
        <v>623.28</v>
      </c>
      <c r="I17" s="4">
        <v>623.28</v>
      </c>
      <c r="J17" s="4">
        <v>623.28</v>
      </c>
      <c r="K17" s="4">
        <v>623.28</v>
      </c>
      <c r="L17" s="4">
        <v>623.28</v>
      </c>
      <c r="M17" s="4">
        <v>623.28</v>
      </c>
      <c r="N17" s="4">
        <v>623.28</v>
      </c>
      <c r="O17" s="4"/>
    </row>
    <row r="18" spans="1:15">
      <c r="A18" s="7" t="s">
        <v>18</v>
      </c>
      <c r="B18" s="38">
        <f>AVERAGE(C18:N18)</f>
        <v>179.70053958084443</v>
      </c>
      <c r="C18" s="4">
        <v>167.38609543010801</v>
      </c>
      <c r="D18" s="4">
        <v>171.47809027777799</v>
      </c>
      <c r="E18" s="4">
        <v>181.80141353046599</v>
      </c>
      <c r="F18" s="4">
        <v>165.014952546296</v>
      </c>
      <c r="G18" s="4">
        <v>169.52462569444501</v>
      </c>
      <c r="H18" s="4">
        <v>155.479050925926</v>
      </c>
      <c r="I18" s="4">
        <v>177.44321796595</v>
      </c>
      <c r="J18" s="4">
        <v>189.06051724910401</v>
      </c>
      <c r="K18" s="4">
        <v>222.09980324074101</v>
      </c>
      <c r="L18" s="4">
        <v>183.96161178315401</v>
      </c>
      <c r="M18" s="4">
        <v>198.46196527777801</v>
      </c>
      <c r="N18" s="4">
        <v>174.695131048387</v>
      </c>
      <c r="O18" s="4"/>
    </row>
    <row r="19" spans="1:15">
      <c r="A19" s="7" t="s">
        <v>19</v>
      </c>
      <c r="B19" s="38">
        <f>SUM(C19:N19)</f>
        <v>1457.12644</v>
      </c>
      <c r="C19" s="4">
        <v>115.70869999999999</v>
      </c>
      <c r="D19" s="4">
        <v>106.56974</v>
      </c>
      <c r="E19" s="4">
        <v>127.94306</v>
      </c>
      <c r="F19" s="4">
        <v>109.66161</v>
      </c>
      <c r="G19" s="4">
        <v>115.01463</v>
      </c>
      <c r="H19" s="4">
        <v>104.02321999999999</v>
      </c>
      <c r="I19" s="4">
        <v>121.78892</v>
      </c>
      <c r="J19" s="4">
        <v>129.60446999999999</v>
      </c>
      <c r="K19" s="4">
        <v>144.54358999999999</v>
      </c>
      <c r="L19" s="4">
        <v>127.34877</v>
      </c>
      <c r="M19" s="4">
        <v>134.42371</v>
      </c>
      <c r="N19" s="4">
        <v>120.49602</v>
      </c>
      <c r="O19" s="4"/>
    </row>
    <row r="20" spans="1:15" ht="13.5">
      <c r="A20" s="6" t="s">
        <v>23</v>
      </c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"/>
    </row>
    <row r="21" spans="1:15">
      <c r="A21" s="7" t="s">
        <v>27</v>
      </c>
      <c r="B21" s="38">
        <f>AVERAGE(C21:N21)</f>
        <v>1110.5900000000001</v>
      </c>
      <c r="C21" s="4">
        <v>1174.6400000000001</v>
      </c>
      <c r="D21" s="4">
        <v>1174.6400000000001</v>
      </c>
      <c r="E21" s="4">
        <v>1097.78</v>
      </c>
      <c r="F21" s="4">
        <v>1097.78</v>
      </c>
      <c r="G21" s="4">
        <v>1097.78</v>
      </c>
      <c r="H21" s="4">
        <v>1097.78</v>
      </c>
      <c r="I21" s="4">
        <v>1097.78</v>
      </c>
      <c r="J21" s="4">
        <v>1097.78</v>
      </c>
      <c r="K21" s="4">
        <v>1097.78</v>
      </c>
      <c r="L21" s="4">
        <v>1097.78</v>
      </c>
      <c r="M21" s="4">
        <v>1097.78</v>
      </c>
      <c r="N21" s="4">
        <v>1097.78</v>
      </c>
      <c r="O21" s="4"/>
    </row>
    <row r="22" spans="1:15">
      <c r="A22" s="7" t="s">
        <v>18</v>
      </c>
      <c r="B22" s="38">
        <f>AVERAGE(C22:N22)</f>
        <v>892.94166189649479</v>
      </c>
      <c r="C22" s="4">
        <v>859.85234318996402</v>
      </c>
      <c r="D22" s="4">
        <v>809.26576636904804</v>
      </c>
      <c r="E22" s="4">
        <v>867.76527329749194</v>
      </c>
      <c r="F22" s="4">
        <v>906.15734120370496</v>
      </c>
      <c r="G22" s="4">
        <v>931.44447997311897</v>
      </c>
      <c r="H22" s="4">
        <v>901.95496990740799</v>
      </c>
      <c r="I22" s="4">
        <v>882.10006048387004</v>
      </c>
      <c r="J22" s="4">
        <v>937.55756048387002</v>
      </c>
      <c r="K22" s="4">
        <v>901.75468981481504</v>
      </c>
      <c r="L22" s="4">
        <v>872.99124775985695</v>
      </c>
      <c r="M22" s="4">
        <v>929.02128240740706</v>
      </c>
      <c r="N22" s="4">
        <v>915.43492786738398</v>
      </c>
      <c r="O22" s="4"/>
    </row>
    <row r="23" spans="1:15">
      <c r="A23" s="7" t="s">
        <v>19</v>
      </c>
      <c r="B23" s="38">
        <f>SUM(C23:N23)</f>
        <v>5341.2416700000003</v>
      </c>
      <c r="C23" s="4">
        <v>437.31644</v>
      </c>
      <c r="D23" s="4">
        <v>302.89697999999999</v>
      </c>
      <c r="E23" s="4">
        <v>454.38234999999997</v>
      </c>
      <c r="F23" s="4">
        <v>446.66766000000001</v>
      </c>
      <c r="G23" s="4">
        <v>571.31011999999998</v>
      </c>
      <c r="H23" s="4">
        <v>498.52622000000002</v>
      </c>
      <c r="I23" s="4">
        <v>350.33953000000002</v>
      </c>
      <c r="J23" s="4">
        <v>441.74554000000001</v>
      </c>
      <c r="K23" s="4">
        <v>476.81011000000001</v>
      </c>
      <c r="L23" s="4">
        <v>485.52113000000003</v>
      </c>
      <c r="M23" s="4">
        <v>485.14755000000002</v>
      </c>
      <c r="N23" s="4">
        <v>390.57803999999999</v>
      </c>
      <c r="O23" s="4"/>
    </row>
    <row r="24" spans="1:15" ht="13.5">
      <c r="A24" s="6" t="s">
        <v>24</v>
      </c>
      <c r="B24" s="38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"/>
    </row>
    <row r="25" spans="1:15">
      <c r="A25" s="7" t="s">
        <v>27</v>
      </c>
      <c r="B25" s="38">
        <f>AVERAGE(C25:N25)</f>
        <v>363.80833333333334</v>
      </c>
      <c r="C25" s="4">
        <v>305.47500000000002</v>
      </c>
      <c r="D25" s="4">
        <v>305.47500000000002</v>
      </c>
      <c r="E25" s="4">
        <v>305.47500000000002</v>
      </c>
      <c r="F25" s="4">
        <v>305.47500000000002</v>
      </c>
      <c r="G25" s="4">
        <v>355.47500000000002</v>
      </c>
      <c r="H25" s="4">
        <v>355.47500000000002</v>
      </c>
      <c r="I25" s="4">
        <v>405.47500000000002</v>
      </c>
      <c r="J25" s="4">
        <v>405.47500000000002</v>
      </c>
      <c r="K25" s="4">
        <v>405.47500000000002</v>
      </c>
      <c r="L25" s="4">
        <v>405.47500000000002</v>
      </c>
      <c r="M25" s="4">
        <v>405.47500000000002</v>
      </c>
      <c r="N25" s="4">
        <v>405.47500000000002</v>
      </c>
      <c r="O25" s="4"/>
    </row>
    <row r="26" spans="1:15">
      <c r="A26" s="7" t="s">
        <v>18</v>
      </c>
      <c r="B26" s="38">
        <f>AVERAGE(C26:N26)</f>
        <v>83.536422512371971</v>
      </c>
      <c r="C26" s="4">
        <v>71.858198924731198</v>
      </c>
      <c r="D26" s="4">
        <v>72.409345238095199</v>
      </c>
      <c r="E26" s="4">
        <v>75.773508064516093</v>
      </c>
      <c r="F26" s="4">
        <v>74.481652777777796</v>
      </c>
      <c r="G26" s="4">
        <v>70.595080645161303</v>
      </c>
      <c r="H26" s="4">
        <v>79.731638888887005</v>
      </c>
      <c r="I26" s="4">
        <v>84.942540322575994</v>
      </c>
      <c r="J26" s="4">
        <v>100.00302419354399</v>
      </c>
      <c r="K26" s="4">
        <v>94.321444444440999</v>
      </c>
      <c r="L26" s="4">
        <v>92.405779569889006</v>
      </c>
      <c r="M26" s="4">
        <v>93.260152777773001</v>
      </c>
      <c r="N26" s="4">
        <v>92.654704301072002</v>
      </c>
      <c r="O26" s="4"/>
    </row>
    <row r="27" spans="1:15">
      <c r="A27" s="7" t="s">
        <v>19</v>
      </c>
      <c r="B27" s="38">
        <f>SUM(C27:N27)</f>
        <v>732.39663000000007</v>
      </c>
      <c r="C27" s="4">
        <v>53.462499999999999</v>
      </c>
      <c r="D27" s="4">
        <v>48.659080000000003</v>
      </c>
      <c r="E27" s="4">
        <v>56.375489999999999</v>
      </c>
      <c r="F27" s="4">
        <v>53.62679</v>
      </c>
      <c r="G27" s="4">
        <v>52.522739999999999</v>
      </c>
      <c r="H27" s="4">
        <v>57.406779999999998</v>
      </c>
      <c r="I27" s="4">
        <v>63.197249999999997</v>
      </c>
      <c r="J27" s="4">
        <v>74.402249999999995</v>
      </c>
      <c r="K27" s="4">
        <v>67.911439999999999</v>
      </c>
      <c r="L27" s="4">
        <v>68.749899999999997</v>
      </c>
      <c r="M27" s="4">
        <v>67.147310000000004</v>
      </c>
      <c r="N27" s="4">
        <v>68.935100000000006</v>
      </c>
      <c r="O27" s="4"/>
    </row>
    <row r="28" spans="1:15" ht="13.5">
      <c r="A28" s="6" t="s">
        <v>25</v>
      </c>
      <c r="B28" s="4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"/>
    </row>
    <row r="29" spans="1:15">
      <c r="A29" s="7" t="s">
        <v>27</v>
      </c>
      <c r="B29" s="38">
        <f>AVERAGE(C29:N29)</f>
        <v>134</v>
      </c>
      <c r="C29" s="4">
        <v>134</v>
      </c>
      <c r="D29" s="4">
        <v>134</v>
      </c>
      <c r="E29" s="4">
        <v>134</v>
      </c>
      <c r="F29" s="4">
        <v>134</v>
      </c>
      <c r="G29" s="4">
        <v>134</v>
      </c>
      <c r="H29" s="4">
        <v>134</v>
      </c>
      <c r="I29" s="4">
        <v>134</v>
      </c>
      <c r="J29" s="4">
        <v>134</v>
      </c>
      <c r="K29" s="4">
        <v>134</v>
      </c>
      <c r="L29" s="4">
        <v>134</v>
      </c>
      <c r="M29" s="4">
        <v>134</v>
      </c>
      <c r="N29" s="4">
        <v>134</v>
      </c>
      <c r="O29" s="4"/>
    </row>
    <row r="30" spans="1:15">
      <c r="A30" s="7" t="s">
        <v>18</v>
      </c>
      <c r="B30" s="38">
        <f>AVERAGE(C30:E30,G30:N30)</f>
        <v>67.22688036276746</v>
      </c>
      <c r="C30" s="4">
        <v>83.330085125447994</v>
      </c>
      <c r="D30" s="4">
        <v>82.5798611111111</v>
      </c>
      <c r="E30" s="4">
        <v>51.066644265233002</v>
      </c>
      <c r="F30" s="39" t="s">
        <v>34</v>
      </c>
      <c r="G30" s="4">
        <v>31.275761648745501</v>
      </c>
      <c r="H30" s="4">
        <v>74.543055555555597</v>
      </c>
      <c r="I30" s="4">
        <v>79.192428315412201</v>
      </c>
      <c r="J30" s="4">
        <v>79.516129032258107</v>
      </c>
      <c r="K30" s="4">
        <v>57.355324074074097</v>
      </c>
      <c r="L30" s="4">
        <v>39.344870071684603</v>
      </c>
      <c r="M30" s="4">
        <v>78.210879629629602</v>
      </c>
      <c r="N30" s="4">
        <v>83.080645161290306</v>
      </c>
      <c r="O30" s="4"/>
    </row>
    <row r="31" spans="1:15">
      <c r="A31" s="7" t="s">
        <v>19</v>
      </c>
      <c r="B31" s="38">
        <f>SUM(C31:E31,G31:I31,K31:N31)</f>
        <v>66.982029999999995</v>
      </c>
      <c r="C31" s="4">
        <v>2.7292000000000001</v>
      </c>
      <c r="D31" s="4">
        <v>1.58247</v>
      </c>
      <c r="E31" s="4">
        <v>0.18362000000000001</v>
      </c>
      <c r="F31" s="39" t="s">
        <v>34</v>
      </c>
      <c r="G31" s="4">
        <v>28.511099999999999</v>
      </c>
      <c r="H31" s="4">
        <v>5.93492</v>
      </c>
      <c r="I31" s="4">
        <v>0.28849999999999998</v>
      </c>
      <c r="J31" s="39" t="s">
        <v>34</v>
      </c>
      <c r="K31" s="4">
        <v>1.26728</v>
      </c>
      <c r="L31" s="4">
        <v>2.0928900000000001</v>
      </c>
      <c r="M31" s="4">
        <v>23.772780000000001</v>
      </c>
      <c r="N31" s="4">
        <v>0.61926999999999999</v>
      </c>
      <c r="O31" s="4"/>
    </row>
    <row r="32" spans="1:15" ht="13.5">
      <c r="A32" s="6" t="s">
        <v>26</v>
      </c>
      <c r="B32" s="38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"/>
    </row>
    <row r="33" spans="1:15">
      <c r="A33" s="7" t="s">
        <v>27</v>
      </c>
      <c r="B33" s="38">
        <f>AVERAGE(C33:N33)</f>
        <v>1158</v>
      </c>
      <c r="C33" s="4">
        <v>1158</v>
      </c>
      <c r="D33" s="4">
        <v>1158</v>
      </c>
      <c r="E33" s="4">
        <v>1158</v>
      </c>
      <c r="F33" s="4">
        <v>1158</v>
      </c>
      <c r="G33" s="4">
        <v>1158</v>
      </c>
      <c r="H33" s="4">
        <v>1158</v>
      </c>
      <c r="I33" s="4">
        <v>1158</v>
      </c>
      <c r="J33" s="4">
        <v>1158</v>
      </c>
      <c r="K33" s="4">
        <v>1158</v>
      </c>
      <c r="L33" s="4">
        <v>1158</v>
      </c>
      <c r="M33" s="4">
        <v>1158</v>
      </c>
      <c r="N33" s="4">
        <v>1158</v>
      </c>
      <c r="O33" s="4"/>
    </row>
    <row r="34" spans="1:15">
      <c r="A34" s="7" t="s">
        <v>18</v>
      </c>
      <c r="B34" s="38">
        <f>AVERAGE(C34:N34)</f>
        <v>865.25312065918877</v>
      </c>
      <c r="C34" s="4">
        <v>869.81195116487504</v>
      </c>
      <c r="D34" s="4">
        <v>876.97564484126997</v>
      </c>
      <c r="E34" s="4">
        <v>720.68313172042997</v>
      </c>
      <c r="F34" s="4">
        <v>677.84276666666699</v>
      </c>
      <c r="G34" s="4">
        <v>670.49156025985701</v>
      </c>
      <c r="H34" s="4">
        <v>775.35488078703395</v>
      </c>
      <c r="I34" s="4">
        <v>1001.57078606631</v>
      </c>
      <c r="J34" s="4">
        <v>1012.45909498208</v>
      </c>
      <c r="K34" s="4">
        <v>993.94360763888903</v>
      </c>
      <c r="L34" s="4">
        <v>913.22724014336904</v>
      </c>
      <c r="M34" s="4">
        <v>920.01060532406996</v>
      </c>
      <c r="N34" s="4">
        <v>950.66617831541203</v>
      </c>
      <c r="O34" s="4"/>
    </row>
    <row r="35" spans="1:15">
      <c r="A35" s="10" t="s">
        <v>19</v>
      </c>
      <c r="B35" s="41">
        <f>SUM(C35:N35)</f>
        <v>7002.5879500000001</v>
      </c>
      <c r="C35" s="37">
        <v>600.70327999999995</v>
      </c>
      <c r="D35" s="37">
        <v>569.62765999999999</v>
      </c>
      <c r="E35" s="37">
        <v>521.92587000000003</v>
      </c>
      <c r="F35" s="37">
        <v>478.98275000000001</v>
      </c>
      <c r="G35" s="37">
        <v>492.49025</v>
      </c>
      <c r="H35" s="37">
        <v>556.95187999999996</v>
      </c>
      <c r="I35" s="37">
        <v>659.43922999999995</v>
      </c>
      <c r="J35" s="37">
        <v>688.76210000000003</v>
      </c>
      <c r="K35" s="37">
        <v>641.15683000000001</v>
      </c>
      <c r="L35" s="37">
        <v>606.40401999999995</v>
      </c>
      <c r="M35" s="37">
        <v>559.12212999999997</v>
      </c>
      <c r="N35" s="37">
        <v>627.02194999999995</v>
      </c>
      <c r="O35" s="4"/>
    </row>
    <row r="36" spans="1:15" ht="15.75" customHeight="1">
      <c r="A36" s="3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5" ht="9" customHeight="1">
      <c r="A37" s="3" t="s">
        <v>31</v>
      </c>
      <c r="B37" s="21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5" ht="9" customHeight="1">
      <c r="A38" s="3" t="s">
        <v>16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5" ht="9" customHeight="1">
      <c r="A39" s="3" t="s">
        <v>29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9" customHeight="1">
      <c r="A40" s="3" t="s">
        <v>17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4"/>
    </row>
    <row r="41" spans="1:15" ht="9" customHeight="1">
      <c r="A41" s="3" t="s">
        <v>21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5" ht="9" customHeight="1">
      <c r="A42" s="3" t="s">
        <v>20</v>
      </c>
    </row>
    <row r="43" spans="1:15" ht="9" customHeight="1">
      <c r="A43" s="3" t="s">
        <v>15</v>
      </c>
    </row>
    <row r="45" spans="1:1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5">
      <c r="C46" s="17"/>
      <c r="D46" s="17"/>
      <c r="E46" s="17"/>
      <c r="F46" s="32"/>
      <c r="G46" s="17"/>
      <c r="H46" s="17"/>
      <c r="I46" s="17"/>
      <c r="J46" s="17"/>
      <c r="K46" s="17"/>
      <c r="L46" s="17"/>
      <c r="M46" s="17"/>
      <c r="N46" s="17"/>
    </row>
    <row r="47" spans="1:1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99"/>
  <sheetViews>
    <sheetView zoomScaleNormal="100" workbookViewId="0">
      <selection activeCell="F1" sqref="F1"/>
    </sheetView>
  </sheetViews>
  <sheetFormatPr baseColWidth="10" defaultRowHeight="12"/>
  <cols>
    <col min="1" max="1" width="31.42578125" style="5" customWidth="1"/>
    <col min="2" max="2" width="11.42578125" style="1"/>
    <col min="3" max="4" width="11.140625" style="1" bestFit="1" customWidth="1"/>
    <col min="5" max="14" width="9.28515625" style="1" customWidth="1"/>
    <col min="15" max="16384" width="11.42578125" style="1"/>
  </cols>
  <sheetData>
    <row r="2" spans="1:15">
      <c r="A2" s="2" t="s">
        <v>49</v>
      </c>
    </row>
    <row r="4" spans="1:15">
      <c r="A4" s="8" t="s">
        <v>32</v>
      </c>
      <c r="B4" s="12" t="s">
        <v>0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</row>
    <row r="5" spans="1:15">
      <c r="A5" s="6" t="s">
        <v>27</v>
      </c>
      <c r="B5" s="38">
        <f>AVERAGE(C5:N5)</f>
        <v>5498.7816666666649</v>
      </c>
      <c r="C5" s="38">
        <f>SUM(C9,C13,C17,C21,C25,C29,C33)</f>
        <v>5058.3349999999991</v>
      </c>
      <c r="D5" s="38">
        <f t="shared" ref="D5:E5" si="0">SUM(D9,D13,D17,D21,D25,D29,D33)</f>
        <v>5249.8149999999996</v>
      </c>
      <c r="E5" s="38">
        <f t="shared" si="0"/>
        <v>5249.8149999999996</v>
      </c>
      <c r="F5" s="38">
        <f>SUM(F9,F13,F17,F21,F25,F29,F33)</f>
        <v>5325.8149999999996</v>
      </c>
      <c r="G5" s="38">
        <f t="shared" ref="G5:N5" si="1">SUM(G9,G13,G17,G21,G25,G29,G33)</f>
        <v>5565.0749999999989</v>
      </c>
      <c r="H5" s="38">
        <f t="shared" si="1"/>
        <v>5565.0749999999989</v>
      </c>
      <c r="I5" s="38">
        <f t="shared" si="1"/>
        <v>5611.0749999999989</v>
      </c>
      <c r="J5" s="38">
        <f t="shared" si="1"/>
        <v>5611.0749999999989</v>
      </c>
      <c r="K5" s="38">
        <f t="shared" si="1"/>
        <v>5691.0749999999989</v>
      </c>
      <c r="L5" s="38">
        <f t="shared" si="1"/>
        <v>5708.0749999999989</v>
      </c>
      <c r="M5" s="38">
        <f t="shared" si="1"/>
        <v>5675.0749999999989</v>
      </c>
      <c r="N5" s="38">
        <f t="shared" si="1"/>
        <v>5675.0749999999989</v>
      </c>
      <c r="O5" s="44"/>
    </row>
    <row r="6" spans="1:15">
      <c r="A6" s="6" t="s">
        <v>18</v>
      </c>
      <c r="B6" s="38">
        <f>AVERAGE(C6:N6)</f>
        <v>3702.9574445037597</v>
      </c>
      <c r="C6" s="38">
        <f>SUM(C10,C14,C18,C22,C26,C30,C34)</f>
        <v>3003.8414030017561</v>
      </c>
      <c r="D6" s="38">
        <f t="shared" ref="D6:E6" si="2">SUM(D10,D14,D18,D22,D26,D30,D34)</f>
        <v>3076.0324352678231</v>
      </c>
      <c r="E6" s="38">
        <f t="shared" si="2"/>
        <v>3207.9190533825808</v>
      </c>
      <c r="F6" s="38">
        <f t="shared" ref="F6:N6" si="3">SUM(F10,F14,F18,F22,F26,F30,F34)</f>
        <v>3397.3691625718047</v>
      </c>
      <c r="G6" s="38">
        <f t="shared" si="3"/>
        <v>3537.0427267024734</v>
      </c>
      <c r="H6" s="38">
        <f t="shared" si="3"/>
        <v>3697.292691597193</v>
      </c>
      <c r="I6" s="38">
        <f t="shared" si="3"/>
        <v>3845.1448601030093</v>
      </c>
      <c r="J6" s="38">
        <f t="shared" si="3"/>
        <v>4054.7325917338349</v>
      </c>
      <c r="K6" s="38">
        <f t="shared" si="3"/>
        <v>4012.315398842552</v>
      </c>
      <c r="L6" s="38">
        <f t="shared" si="3"/>
        <v>4168.19844881268</v>
      </c>
      <c r="M6" s="38">
        <f t="shared" si="3"/>
        <v>4182.3093013888483</v>
      </c>
      <c r="N6" s="38">
        <f t="shared" si="3"/>
        <v>4253.2912606405562</v>
      </c>
      <c r="O6" s="44"/>
    </row>
    <row r="7" spans="1:15">
      <c r="A7" s="6" t="s">
        <v>19</v>
      </c>
      <c r="B7" s="38">
        <f>SUM(C7:N7)</f>
        <v>23912.548759999998</v>
      </c>
      <c r="C7" s="38">
        <f>SUM(C11,C15,C19,C23,C27,C31,C35)</f>
        <v>1729.3906600000003</v>
      </c>
      <c r="D7" s="38">
        <f t="shared" ref="D7:E7" si="4">SUM(D11,D15,D19,D23,D27,D31,D35)</f>
        <v>1610.1003499999999</v>
      </c>
      <c r="E7" s="38">
        <f t="shared" si="4"/>
        <v>1862.0063599999999</v>
      </c>
      <c r="F7" s="38">
        <f t="shared" ref="F7:N7" si="5">SUM(F11,F15,F19,F23,F27,F31,F35)</f>
        <v>1832.94271</v>
      </c>
      <c r="G7" s="38">
        <f t="shared" si="5"/>
        <v>2042.8721099999998</v>
      </c>
      <c r="H7" s="38">
        <f t="shared" si="5"/>
        <v>2111.5697399999999</v>
      </c>
      <c r="I7" s="38">
        <f t="shared" si="5"/>
        <v>2197.4502299999999</v>
      </c>
      <c r="J7" s="38">
        <f t="shared" si="5"/>
        <v>2175.9965299999999</v>
      </c>
      <c r="K7" s="38">
        <f t="shared" si="5"/>
        <v>2212.7716799999998</v>
      </c>
      <c r="L7" s="38">
        <f t="shared" si="5"/>
        <v>2282.8805199999997</v>
      </c>
      <c r="M7" s="38">
        <f t="shared" si="5"/>
        <v>1978.1964499999999</v>
      </c>
      <c r="N7" s="38">
        <f t="shared" si="5"/>
        <v>1876.3714199999999</v>
      </c>
      <c r="O7" s="44"/>
    </row>
    <row r="8" spans="1:15">
      <c r="A8" s="6" t="s">
        <v>22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4"/>
    </row>
    <row r="9" spans="1:15">
      <c r="A9" s="7" t="s">
        <v>27</v>
      </c>
      <c r="B9" s="38">
        <f>AVERAGE(C9:N9)</f>
        <v>1128.49</v>
      </c>
      <c r="C9" s="39">
        <v>1128.49</v>
      </c>
      <c r="D9" s="39">
        <v>1128.49</v>
      </c>
      <c r="E9" s="39">
        <v>1128.49</v>
      </c>
      <c r="F9" s="39">
        <v>1128.49</v>
      </c>
      <c r="G9" s="39">
        <v>1128.49</v>
      </c>
      <c r="H9" s="39">
        <v>1128.49</v>
      </c>
      <c r="I9" s="39">
        <v>1128.49</v>
      </c>
      <c r="J9" s="39">
        <v>1128.49</v>
      </c>
      <c r="K9" s="39">
        <v>1128.49</v>
      </c>
      <c r="L9" s="39">
        <v>1128.49</v>
      </c>
      <c r="M9" s="39">
        <v>1128.49</v>
      </c>
      <c r="N9" s="39">
        <v>1128.49</v>
      </c>
      <c r="O9" s="44"/>
    </row>
    <row r="10" spans="1:15">
      <c r="A10" s="7" t="s">
        <v>18</v>
      </c>
      <c r="B10" s="38">
        <f>AVERAGE(C10:N10)</f>
        <v>875.03826940247654</v>
      </c>
      <c r="C10" s="39">
        <v>695.07670250895808</v>
      </c>
      <c r="D10" s="39">
        <v>815.29841269840995</v>
      </c>
      <c r="E10" s="39">
        <v>873.17887544802602</v>
      </c>
      <c r="F10" s="39">
        <v>845.27627314814504</v>
      </c>
      <c r="G10" s="39">
        <v>944.64030197132388</v>
      </c>
      <c r="H10" s="39">
        <v>895.81193518518398</v>
      </c>
      <c r="I10" s="39">
        <v>909.76969758064297</v>
      </c>
      <c r="J10" s="39">
        <v>904.94836469533902</v>
      </c>
      <c r="K10" s="39">
        <v>928.56913703703503</v>
      </c>
      <c r="L10" s="39">
        <v>888.16153225806306</v>
      </c>
      <c r="M10" s="39">
        <v>862.72210648147893</v>
      </c>
      <c r="N10" s="39">
        <v>937.00589381711109</v>
      </c>
      <c r="O10" s="44"/>
    </row>
    <row r="11" spans="1:15">
      <c r="A11" s="7" t="s">
        <v>19</v>
      </c>
      <c r="B11" s="38">
        <f>SUM(C11:N11)</f>
        <v>6336.5161600000001</v>
      </c>
      <c r="C11" s="39">
        <v>279.44808</v>
      </c>
      <c r="D11" s="39">
        <v>389.94686999999999</v>
      </c>
      <c r="E11" s="39">
        <v>553.30799999999999</v>
      </c>
      <c r="F11" s="39">
        <v>524.42542000000003</v>
      </c>
      <c r="G11" s="39">
        <v>618.28448000000003</v>
      </c>
      <c r="H11" s="39">
        <v>593.42594999999994</v>
      </c>
      <c r="I11" s="39">
        <v>609.98336000000006</v>
      </c>
      <c r="J11" s="39">
        <v>570.35835999999995</v>
      </c>
      <c r="K11" s="39">
        <v>604.14519999999993</v>
      </c>
      <c r="L11" s="39">
        <v>585.21161999999993</v>
      </c>
      <c r="M11" s="39">
        <v>492.08755999999994</v>
      </c>
      <c r="N11" s="39">
        <v>515.89125999999999</v>
      </c>
      <c r="O11" s="44"/>
    </row>
    <row r="12" spans="1:15">
      <c r="A12" s="6" t="s">
        <v>1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4"/>
    </row>
    <row r="13" spans="1:15">
      <c r="A13" s="7" t="s">
        <v>27</v>
      </c>
      <c r="B13" s="38">
        <f>AVERAGE(C13:N13)</f>
        <v>417.05000000000013</v>
      </c>
      <c r="C13" s="39">
        <v>417.05</v>
      </c>
      <c r="D13" s="39">
        <v>417.05</v>
      </c>
      <c r="E13" s="39">
        <v>417.05</v>
      </c>
      <c r="F13" s="39">
        <v>417.05</v>
      </c>
      <c r="G13" s="39">
        <v>417.05</v>
      </c>
      <c r="H13" s="39">
        <v>417.05</v>
      </c>
      <c r="I13" s="39">
        <v>417.05</v>
      </c>
      <c r="J13" s="39">
        <v>417.05</v>
      </c>
      <c r="K13" s="39">
        <v>417.05</v>
      </c>
      <c r="L13" s="39">
        <v>417.05</v>
      </c>
      <c r="M13" s="39">
        <v>417.05</v>
      </c>
      <c r="N13" s="39">
        <v>417.05</v>
      </c>
      <c r="O13" s="44"/>
    </row>
    <row r="14" spans="1:15">
      <c r="A14" s="7" t="s">
        <v>18</v>
      </c>
      <c r="B14" s="38">
        <f>AVERAGE(C14:N14)</f>
        <v>251.84378579073288</v>
      </c>
      <c r="C14" s="39">
        <v>89.755297939065997</v>
      </c>
      <c r="D14" s="39">
        <v>70.085453869046006</v>
      </c>
      <c r="E14" s="39">
        <v>153.02936267920902</v>
      </c>
      <c r="F14" s="39">
        <v>255.65196759258998</v>
      </c>
      <c r="G14" s="39">
        <v>273.05</v>
      </c>
      <c r="H14" s="39">
        <v>298.68669444444402</v>
      </c>
      <c r="I14" s="39">
        <v>311.84256720429903</v>
      </c>
      <c r="J14" s="39">
        <v>273.85238687275699</v>
      </c>
      <c r="K14" s="39">
        <v>230.28074074073902</v>
      </c>
      <c r="L14" s="39">
        <v>277.31726926522799</v>
      </c>
      <c r="M14" s="39">
        <v>390.16980671295903</v>
      </c>
      <c r="N14" s="39">
        <v>398.40388216845696</v>
      </c>
      <c r="O14" s="44"/>
    </row>
    <row r="15" spans="1:15">
      <c r="A15" s="7" t="s">
        <v>19</v>
      </c>
      <c r="B15" s="38">
        <f>SUM(C15:N15)</f>
        <v>1129.2596099999998</v>
      </c>
      <c r="C15" s="39">
        <v>102.62577999999999</v>
      </c>
      <c r="D15" s="39">
        <v>132.85278999999997</v>
      </c>
      <c r="E15" s="39">
        <v>109.50344999999999</v>
      </c>
      <c r="F15" s="39">
        <v>79.377930000000006</v>
      </c>
      <c r="G15" s="39">
        <v>54.91377</v>
      </c>
      <c r="H15" s="39">
        <v>94.081609999999984</v>
      </c>
      <c r="I15" s="39">
        <v>160.22766999999999</v>
      </c>
      <c r="J15" s="39">
        <v>110.43122000000001</v>
      </c>
      <c r="K15" s="39">
        <v>55.612809999999996</v>
      </c>
      <c r="L15" s="39">
        <v>29.970469999999999</v>
      </c>
      <c r="M15" s="39">
        <v>99.42658999999999</v>
      </c>
      <c r="N15" s="39">
        <v>100.23552000000002</v>
      </c>
      <c r="O15" s="44"/>
    </row>
    <row r="16" spans="1:15">
      <c r="A16" s="6" t="s">
        <v>2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4"/>
    </row>
    <row r="17" spans="1:15">
      <c r="A17" s="7" t="s">
        <v>27</v>
      </c>
      <c r="B17" s="38">
        <f>AVERAGE(C17:N17)</f>
        <v>623.27999999999986</v>
      </c>
      <c r="C17" s="39">
        <v>623.28</v>
      </c>
      <c r="D17" s="39">
        <v>623.28</v>
      </c>
      <c r="E17" s="39">
        <v>623.28</v>
      </c>
      <c r="F17" s="39">
        <v>623.28</v>
      </c>
      <c r="G17" s="39">
        <v>623.28</v>
      </c>
      <c r="H17" s="39">
        <v>623.28</v>
      </c>
      <c r="I17" s="39">
        <v>623.28</v>
      </c>
      <c r="J17" s="39">
        <v>623.28</v>
      </c>
      <c r="K17" s="39">
        <v>623.28</v>
      </c>
      <c r="L17" s="39">
        <v>623.28</v>
      </c>
      <c r="M17" s="39">
        <v>623.28</v>
      </c>
      <c r="N17" s="39">
        <v>623.28</v>
      </c>
      <c r="O17" s="44"/>
    </row>
    <row r="18" spans="1:15">
      <c r="A18" s="7" t="s">
        <v>18</v>
      </c>
      <c r="B18" s="38">
        <f>AVERAGE(C18:N18)</f>
        <v>142.32950664613185</v>
      </c>
      <c r="C18" s="39">
        <v>157.82298387094798</v>
      </c>
      <c r="D18" s="39">
        <v>140.47052827379201</v>
      </c>
      <c r="E18" s="39">
        <v>114.922240143351</v>
      </c>
      <c r="F18" s="39">
        <v>114.206763194427</v>
      </c>
      <c r="G18" s="39">
        <v>95.705858422920045</v>
      </c>
      <c r="H18" s="39">
        <v>123.54840467590998</v>
      </c>
      <c r="I18" s="39">
        <v>112.79849014335201</v>
      </c>
      <c r="J18" s="39">
        <v>123.47491039424902</v>
      </c>
      <c r="K18" s="39">
        <v>139.47070185183196</v>
      </c>
      <c r="L18" s="39">
        <v>164.42020430105401</v>
      </c>
      <c r="M18" s="39">
        <v>198.16716226850102</v>
      </c>
      <c r="N18" s="39">
        <v>222.94583221324598</v>
      </c>
      <c r="O18" s="44"/>
    </row>
    <row r="19" spans="1:15">
      <c r="A19" s="7" t="s">
        <v>19</v>
      </c>
      <c r="B19" s="38">
        <f>SUM(C19:N19)</f>
        <v>1156.8140900000001</v>
      </c>
      <c r="C19" s="39">
        <v>107.60142</v>
      </c>
      <c r="D19" s="39">
        <v>86.559290000000004</v>
      </c>
      <c r="E19" s="39">
        <v>79.268650000000022</v>
      </c>
      <c r="F19" s="39">
        <v>75.156690000000026</v>
      </c>
      <c r="G19" s="39">
        <v>65.177419999999998</v>
      </c>
      <c r="H19" s="39">
        <v>81.748680000000007</v>
      </c>
      <c r="I19" s="39">
        <v>77.132840000000002</v>
      </c>
      <c r="J19" s="39">
        <v>84.882850000000005</v>
      </c>
      <c r="K19" s="39">
        <v>93.917910000000006</v>
      </c>
      <c r="L19" s="39">
        <v>115.7784</v>
      </c>
      <c r="M19" s="39">
        <v>133.37356000000003</v>
      </c>
      <c r="N19" s="39">
        <v>156.21637999999999</v>
      </c>
      <c r="O19" s="44"/>
    </row>
    <row r="20" spans="1:15">
      <c r="A20" s="6" t="s">
        <v>23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4"/>
    </row>
    <row r="21" spans="1:15">
      <c r="A21" s="7" t="s">
        <v>27</v>
      </c>
      <c r="B21" s="38">
        <f>AVERAGE(C21:N21)</f>
        <v>1317.8133333333337</v>
      </c>
      <c r="C21" s="39">
        <v>1192.04</v>
      </c>
      <c r="D21" s="39">
        <v>1192.04</v>
      </c>
      <c r="E21" s="39">
        <v>1192.04</v>
      </c>
      <c r="F21" s="39">
        <v>1192.04</v>
      </c>
      <c r="G21" s="39">
        <v>1380.7</v>
      </c>
      <c r="H21" s="39">
        <v>1380.7</v>
      </c>
      <c r="I21" s="39">
        <v>1380.7</v>
      </c>
      <c r="J21" s="39">
        <v>1380.7</v>
      </c>
      <c r="K21" s="39">
        <v>1380.7</v>
      </c>
      <c r="L21" s="39">
        <v>1380.7</v>
      </c>
      <c r="M21" s="39">
        <v>1380.7</v>
      </c>
      <c r="N21" s="39">
        <v>1380.7</v>
      </c>
      <c r="O21" s="44"/>
    </row>
    <row r="22" spans="1:15">
      <c r="A22" s="7" t="s">
        <v>18</v>
      </c>
      <c r="B22" s="38">
        <f>AVERAGE(C22:N22)</f>
        <v>1079.655739431226</v>
      </c>
      <c r="C22" s="39">
        <v>1022.5653725358341</v>
      </c>
      <c r="D22" s="39">
        <v>981.97902033729304</v>
      </c>
      <c r="E22" s="39">
        <v>978.6321321908531</v>
      </c>
      <c r="F22" s="39">
        <v>974.72310324073396</v>
      </c>
      <c r="G22" s="39">
        <v>1007.903924731173</v>
      </c>
      <c r="H22" s="39">
        <v>1142.246332638882</v>
      </c>
      <c r="I22" s="39">
        <v>1123.1880461469432</v>
      </c>
      <c r="J22" s="39">
        <v>1157.0663810483791</v>
      </c>
      <c r="K22" s="39">
        <v>1175.5936180555468</v>
      </c>
      <c r="L22" s="39">
        <v>1190.9325887096691</v>
      </c>
      <c r="M22" s="39">
        <v>1042.412459722211</v>
      </c>
      <c r="N22" s="39">
        <v>1158.625893817195</v>
      </c>
      <c r="O22" s="44"/>
    </row>
    <row r="23" spans="1:15">
      <c r="A23" s="7" t="s">
        <v>19</v>
      </c>
      <c r="B23" s="38">
        <f>SUM(C23:N23)</f>
        <v>6173.8472400000001</v>
      </c>
      <c r="C23" s="39">
        <v>535.68150000000003</v>
      </c>
      <c r="D23" s="39">
        <v>367.62398999999999</v>
      </c>
      <c r="E23" s="39">
        <v>418.39842000000004</v>
      </c>
      <c r="F23" s="39">
        <v>417.91927000000004</v>
      </c>
      <c r="G23" s="39">
        <v>587.32667000000004</v>
      </c>
      <c r="H23" s="39">
        <v>695.95698999999991</v>
      </c>
      <c r="I23" s="39">
        <v>587.67622999999992</v>
      </c>
      <c r="J23" s="39">
        <v>588.02121000000011</v>
      </c>
      <c r="K23" s="39">
        <v>574.86002000000008</v>
      </c>
      <c r="L23" s="39">
        <v>618.62633000000005</v>
      </c>
      <c r="M23" s="39">
        <v>431.09460000000001</v>
      </c>
      <c r="N23" s="39">
        <v>350.66201000000001</v>
      </c>
      <c r="O23" s="44"/>
    </row>
    <row r="24" spans="1:15">
      <c r="A24" s="6" t="s">
        <v>24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4"/>
    </row>
    <row r="25" spans="1:15">
      <c r="A25" s="7" t="s">
        <v>27</v>
      </c>
      <c r="B25" s="38">
        <f>AVERAGE(C25:N25)</f>
        <v>550.12499999999989</v>
      </c>
      <c r="C25" s="39">
        <v>405.47500000000002</v>
      </c>
      <c r="D25" s="39">
        <v>405.47500000000002</v>
      </c>
      <c r="E25" s="39">
        <v>405.47500000000002</v>
      </c>
      <c r="F25" s="39">
        <v>481.47500000000002</v>
      </c>
      <c r="G25" s="39">
        <v>532.07500000000005</v>
      </c>
      <c r="H25" s="39">
        <v>532.07500000000005</v>
      </c>
      <c r="I25" s="39">
        <v>578.07500000000005</v>
      </c>
      <c r="J25" s="39">
        <v>578.07500000000005</v>
      </c>
      <c r="K25" s="39">
        <v>658.07500000000005</v>
      </c>
      <c r="L25" s="39">
        <v>675.07500000000005</v>
      </c>
      <c r="M25" s="39">
        <v>675.07500000000005</v>
      </c>
      <c r="N25" s="39">
        <v>675.07500000000005</v>
      </c>
      <c r="O25" s="44"/>
    </row>
    <row r="26" spans="1:15">
      <c r="A26" s="7" t="s">
        <v>18</v>
      </c>
      <c r="B26" s="38">
        <f>AVERAGE(C26:N26)</f>
        <v>318.52992577372243</v>
      </c>
      <c r="C26" s="39">
        <v>124.893021953404</v>
      </c>
      <c r="D26" s="39">
        <v>136.11967509920498</v>
      </c>
      <c r="E26" s="39">
        <v>195.71762992831299</v>
      </c>
      <c r="F26" s="39">
        <v>249.71339798850499</v>
      </c>
      <c r="G26" s="39">
        <v>276.23999327956903</v>
      </c>
      <c r="H26" s="39">
        <v>370.676993634258</v>
      </c>
      <c r="I26" s="39">
        <v>338.65094254031999</v>
      </c>
      <c r="J26" s="39">
        <v>422.10222390232701</v>
      </c>
      <c r="K26" s="39">
        <v>391.643942129626</v>
      </c>
      <c r="L26" s="39">
        <v>419.90110607078498</v>
      </c>
      <c r="M26" s="39">
        <v>447.58085648147801</v>
      </c>
      <c r="N26" s="39">
        <v>449.11932627687997</v>
      </c>
      <c r="O26" s="44"/>
    </row>
    <row r="27" spans="1:15">
      <c r="A27" s="7" t="s">
        <v>19</v>
      </c>
      <c r="B27" s="38">
        <f>SUM(C27:N27)</f>
        <v>1108.1565300000002</v>
      </c>
      <c r="C27" s="39">
        <v>68.149840000000012</v>
      </c>
      <c r="D27" s="39">
        <v>69.546769999999995</v>
      </c>
      <c r="E27" s="39">
        <v>83.261740000000003</v>
      </c>
      <c r="F27" s="39">
        <v>81.173740000000009</v>
      </c>
      <c r="G27" s="39">
        <v>81.728450000000009</v>
      </c>
      <c r="H27" s="39">
        <v>91.515420000000006</v>
      </c>
      <c r="I27" s="39">
        <v>100.55132999999999</v>
      </c>
      <c r="J27" s="39">
        <v>98.528760000000005</v>
      </c>
      <c r="K27" s="39">
        <v>113.81994999999998</v>
      </c>
      <c r="L27" s="39">
        <v>117.58513000000001</v>
      </c>
      <c r="M27" s="39">
        <v>100.83217999999999</v>
      </c>
      <c r="N27" s="39">
        <v>101.46322000000001</v>
      </c>
      <c r="O27" s="44"/>
    </row>
    <row r="28" spans="1:15">
      <c r="A28" s="6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4"/>
    </row>
    <row r="29" spans="1:15">
      <c r="A29" s="7" t="s">
        <v>27</v>
      </c>
      <c r="B29" s="38">
        <f>AVERAGE(C29:N29)</f>
        <v>309.52333333333337</v>
      </c>
      <c r="C29" s="39">
        <v>134</v>
      </c>
      <c r="D29" s="39">
        <v>325.48</v>
      </c>
      <c r="E29" s="39">
        <v>325.48</v>
      </c>
      <c r="F29" s="39">
        <v>325.48</v>
      </c>
      <c r="G29" s="39">
        <v>325.48</v>
      </c>
      <c r="H29" s="39">
        <v>325.48</v>
      </c>
      <c r="I29" s="39">
        <v>325.48</v>
      </c>
      <c r="J29" s="39">
        <v>325.48</v>
      </c>
      <c r="K29" s="39">
        <v>325.48</v>
      </c>
      <c r="L29" s="39">
        <v>325.48</v>
      </c>
      <c r="M29" s="39">
        <v>325.48</v>
      </c>
      <c r="N29" s="39">
        <v>325.48</v>
      </c>
      <c r="O29" s="44"/>
    </row>
    <row r="30" spans="1:15">
      <c r="A30" s="7" t="s">
        <v>18</v>
      </c>
      <c r="B30" s="38">
        <f>AVERAGE(C30:N30)</f>
        <v>130.39429873129583</v>
      </c>
      <c r="C30" s="39">
        <v>20.824372759856001</v>
      </c>
      <c r="D30" s="39">
        <v>0.55463789682499998</v>
      </c>
      <c r="E30" s="39">
        <v>22.994077329749</v>
      </c>
      <c r="F30" s="39">
        <v>6.5502731481480003</v>
      </c>
      <c r="G30" s="39">
        <v>76.051247311826998</v>
      </c>
      <c r="H30" s="39">
        <v>216.128395833333</v>
      </c>
      <c r="I30" s="39">
        <v>205.69838709677302</v>
      </c>
      <c r="J30" s="39">
        <v>201.83714157706001</v>
      </c>
      <c r="K30" s="39">
        <v>138.16701388888799</v>
      </c>
      <c r="L30" s="39">
        <v>243.47211021505299</v>
      </c>
      <c r="M30" s="39">
        <v>236.29398148148002</v>
      </c>
      <c r="N30" s="39">
        <v>196.15994623655803</v>
      </c>
      <c r="O30" s="44"/>
    </row>
    <row r="31" spans="1:15">
      <c r="A31" s="7" t="s">
        <v>19</v>
      </c>
      <c r="B31" s="38">
        <f>SUM(C31:N31)</f>
        <v>361.20672999999994</v>
      </c>
      <c r="C31" s="39">
        <v>3.7608700000000002</v>
      </c>
      <c r="D31" s="39">
        <v>0.38551000000000002</v>
      </c>
      <c r="E31" s="39">
        <v>16.618390000000002</v>
      </c>
      <c r="F31" s="39">
        <v>4.8367500000000003</v>
      </c>
      <c r="G31" s="39">
        <v>13.881709999999998</v>
      </c>
      <c r="H31" s="39">
        <v>92.924589999999995</v>
      </c>
      <c r="I31" s="39">
        <v>43.423630000000003</v>
      </c>
      <c r="J31" s="39">
        <v>16.832540000000002</v>
      </c>
      <c r="K31" s="39">
        <v>56.799160000000001</v>
      </c>
      <c r="L31" s="39">
        <v>92.084059999999994</v>
      </c>
      <c r="M31" s="39">
        <v>11.108659999999999</v>
      </c>
      <c r="N31" s="39">
        <v>8.5508600000000001</v>
      </c>
      <c r="O31" s="44"/>
    </row>
    <row r="32" spans="1:15">
      <c r="A32" s="6" t="s">
        <v>26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4"/>
    </row>
    <row r="33" spans="1:15">
      <c r="A33" s="7" t="s">
        <v>27</v>
      </c>
      <c r="B33" s="38">
        <f>AVERAGE(C33:N33)</f>
        <v>1152.5</v>
      </c>
      <c r="C33" s="39">
        <v>1158</v>
      </c>
      <c r="D33" s="39">
        <v>1158</v>
      </c>
      <c r="E33" s="39">
        <v>1158</v>
      </c>
      <c r="F33" s="39">
        <v>1158</v>
      </c>
      <c r="G33" s="39">
        <v>1158</v>
      </c>
      <c r="H33" s="39">
        <v>1158</v>
      </c>
      <c r="I33" s="39">
        <v>1158</v>
      </c>
      <c r="J33" s="39">
        <v>1158</v>
      </c>
      <c r="K33" s="39">
        <v>1158</v>
      </c>
      <c r="L33" s="39">
        <v>1158</v>
      </c>
      <c r="M33" s="39">
        <v>1125</v>
      </c>
      <c r="N33" s="39">
        <v>1125</v>
      </c>
      <c r="O33" s="44"/>
    </row>
    <row r="34" spans="1:15">
      <c r="A34" s="7" t="s">
        <v>18</v>
      </c>
      <c r="B34" s="38">
        <f>AVERAGE(C34:N34)</f>
        <v>905.16591872817389</v>
      </c>
      <c r="C34" s="39">
        <v>892.90365143369002</v>
      </c>
      <c r="D34" s="39">
        <v>931.524707093252</v>
      </c>
      <c r="E34" s="39">
        <v>869.44473566307988</v>
      </c>
      <c r="F34" s="39">
        <v>951.24738425925602</v>
      </c>
      <c r="G34" s="39">
        <v>863.45140098566003</v>
      </c>
      <c r="H34" s="39">
        <v>650.193935185182</v>
      </c>
      <c r="I34" s="39">
        <v>843.19672939067902</v>
      </c>
      <c r="J34" s="39">
        <v>971.45118324372402</v>
      </c>
      <c r="K34" s="39">
        <v>1008.5902451388849</v>
      </c>
      <c r="L34" s="39">
        <v>983.99363799282798</v>
      </c>
      <c r="M34" s="39">
        <v>1004.9629282407401</v>
      </c>
      <c r="N34" s="39">
        <v>891.0304861111091</v>
      </c>
      <c r="O34" s="44"/>
    </row>
    <row r="35" spans="1:15">
      <c r="A35" s="10" t="s">
        <v>19</v>
      </c>
      <c r="B35" s="41">
        <f>SUM(C35:N35)</f>
        <v>7646.7483999999995</v>
      </c>
      <c r="C35" s="42">
        <v>632.12317000000007</v>
      </c>
      <c r="D35" s="42">
        <v>563.18513000000007</v>
      </c>
      <c r="E35" s="42">
        <v>601.64770999999996</v>
      </c>
      <c r="F35" s="42">
        <v>650.05291000000011</v>
      </c>
      <c r="G35" s="42">
        <v>621.55960999999991</v>
      </c>
      <c r="H35" s="42">
        <v>461.91650000000004</v>
      </c>
      <c r="I35" s="42">
        <v>618.45516999999995</v>
      </c>
      <c r="J35" s="42">
        <v>706.94159000000002</v>
      </c>
      <c r="K35" s="42">
        <v>713.61662999999999</v>
      </c>
      <c r="L35" s="42">
        <v>723.62450999999999</v>
      </c>
      <c r="M35" s="42">
        <v>710.27329999999995</v>
      </c>
      <c r="N35" s="42">
        <v>643.35217</v>
      </c>
      <c r="O35" s="44"/>
    </row>
    <row r="36" spans="1:15" ht="9" customHeight="1">
      <c r="A36" s="1" t="s">
        <v>30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5" ht="9" customHeight="1">
      <c r="A37" s="1" t="s">
        <v>31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9" customHeight="1">
      <c r="A38" s="1" t="s">
        <v>16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9" customHeight="1">
      <c r="A39" s="1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9" customHeight="1">
      <c r="A40" s="1" t="s">
        <v>17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5" ht="9" customHeight="1">
      <c r="A41" s="1" t="s">
        <v>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5" ht="9" customHeight="1">
      <c r="A42" s="1" t="s">
        <v>20</v>
      </c>
    </row>
    <row r="43" spans="1:15" ht="9" customHeight="1">
      <c r="A43" s="1" t="s">
        <v>15</v>
      </c>
    </row>
    <row r="44" spans="1:15">
      <c r="H44" s="4"/>
    </row>
    <row r="73" spans="3:14"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</row>
    <row r="74" spans="3:14"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</row>
    <row r="75" spans="3:14"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</row>
    <row r="76" spans="3:14"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3:14"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</row>
    <row r="78" spans="3:14"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</row>
    <row r="79" spans="3:14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  <row r="80" spans="3:14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3:14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3:14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3:14"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  <row r="84" spans="3:14"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</row>
    <row r="85" spans="3:14"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3:14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</row>
    <row r="87" spans="3:14"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</row>
    <row r="88" spans="3:14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3:14"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3:14"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</row>
    <row r="91" spans="3:14"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</row>
    <row r="92" spans="3:14"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3:14"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3:14"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5" spans="3:14"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3:14"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3:14"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3:14"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3:14"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FAF0-2EE8-463F-93EC-F375A87FACA4}">
  <dimension ref="A2:N44"/>
  <sheetViews>
    <sheetView workbookViewId="0">
      <selection activeCell="E3" sqref="E3"/>
    </sheetView>
  </sheetViews>
  <sheetFormatPr baseColWidth="10" defaultRowHeight="12"/>
  <cols>
    <col min="1" max="1" width="31.42578125" style="5" customWidth="1"/>
    <col min="2" max="16384" width="11.42578125" style="1"/>
  </cols>
  <sheetData>
    <row r="2" spans="1:14">
      <c r="A2" s="2" t="s">
        <v>37</v>
      </c>
    </row>
    <row r="4" spans="1:14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4">
      <c r="A5" s="6" t="s">
        <v>27</v>
      </c>
      <c r="B5" s="25">
        <f>AVERAGE(C5:N5)</f>
        <v>5795.8563333333332</v>
      </c>
      <c r="C5" s="25">
        <f>SUM(C9,C13,C17,C21,C25,C29,C33)</f>
        <v>5720.6829999999991</v>
      </c>
      <c r="D5" s="25">
        <f t="shared" ref="D5:N5" si="0">SUM(D9,D13,D17,D21,D25,D29,D33)</f>
        <v>5720.6829999999991</v>
      </c>
      <c r="E5" s="25">
        <f t="shared" si="0"/>
        <v>5720.6829999999991</v>
      </c>
      <c r="F5" s="25">
        <f t="shared" si="0"/>
        <v>5720.6829999999991</v>
      </c>
      <c r="G5" s="25">
        <f t="shared" si="0"/>
        <v>5756.9429999999993</v>
      </c>
      <c r="H5" s="25">
        <f t="shared" si="0"/>
        <v>5766.9429999999993</v>
      </c>
      <c r="I5" s="25">
        <f t="shared" si="0"/>
        <v>5766.9429999999993</v>
      </c>
      <c r="J5" s="25">
        <f t="shared" si="0"/>
        <v>5835.3430000000008</v>
      </c>
      <c r="K5" s="25">
        <f t="shared" si="0"/>
        <v>5835.3430000000008</v>
      </c>
      <c r="L5" s="25">
        <f t="shared" si="0"/>
        <v>5835.3430000000008</v>
      </c>
      <c r="M5" s="25">
        <f t="shared" si="0"/>
        <v>5885.3430000000008</v>
      </c>
      <c r="N5" s="25">
        <f t="shared" si="0"/>
        <v>5985.3430000000008</v>
      </c>
    </row>
    <row r="6" spans="1:14">
      <c r="A6" s="6" t="s">
        <v>18</v>
      </c>
      <c r="B6" s="25">
        <f>AVERAGE(C6:N6)</f>
        <v>4507.1077953006616</v>
      </c>
      <c r="C6" s="25">
        <f>SUM(C10,C14,C18,C22,C26,C30,C34)</f>
        <v>4436.2353916442225</v>
      </c>
      <c r="D6" s="25">
        <f t="shared" ref="D6:N6" si="1">SUM(D10,D14,D18,D22,D26,D30,D34)</f>
        <v>4409.8785956656711</v>
      </c>
      <c r="E6" s="25">
        <f t="shared" si="1"/>
        <v>4263.2070502912684</v>
      </c>
      <c r="F6" s="25">
        <f t="shared" si="1"/>
        <v>4546.926745486071</v>
      </c>
      <c r="G6" s="25">
        <f t="shared" si="1"/>
        <v>4880.8553563924179</v>
      </c>
      <c r="H6" s="25">
        <f t="shared" si="1"/>
        <v>4444.9996473379197</v>
      </c>
      <c r="I6" s="25">
        <f t="shared" si="1"/>
        <v>4307.481041106591</v>
      </c>
      <c r="J6" s="25">
        <f t="shared" si="1"/>
        <v>4675.4010348341862</v>
      </c>
      <c r="K6" s="25">
        <f t="shared" si="1"/>
        <v>4503.8197947916215</v>
      </c>
      <c r="L6" s="25">
        <f t="shared" si="1"/>
        <v>4634.8830315859796</v>
      </c>
      <c r="M6" s="25">
        <f t="shared" si="1"/>
        <v>4472.8516629397745</v>
      </c>
      <c r="N6" s="25">
        <f t="shared" si="1"/>
        <v>4508.7541915322199</v>
      </c>
    </row>
    <row r="7" spans="1:14">
      <c r="A7" s="6" t="s">
        <v>19</v>
      </c>
      <c r="B7" s="25">
        <f>SUM(C7:N7)</f>
        <v>25397.1067</v>
      </c>
      <c r="C7" s="25">
        <f>SUM(C11,C15,C19,C23,C27,C31,C35)</f>
        <v>1914.3962299999998</v>
      </c>
      <c r="D7" s="25">
        <f t="shared" ref="D7:N7" si="2">SUM(D11,D15,D19,D23,D27,D31,D35)</f>
        <v>1760.9340300000001</v>
      </c>
      <c r="E7" s="25">
        <f t="shared" si="2"/>
        <v>2001.0975699999999</v>
      </c>
      <c r="F7" s="25">
        <f t="shared" si="2"/>
        <v>1972.8616099999999</v>
      </c>
      <c r="G7" s="25">
        <f t="shared" si="2"/>
        <v>2170.00731</v>
      </c>
      <c r="H7" s="25">
        <f t="shared" si="2"/>
        <v>2227.0559899999998</v>
      </c>
      <c r="I7" s="25">
        <f t="shared" si="2"/>
        <v>2290.9036499999997</v>
      </c>
      <c r="J7" s="25">
        <f t="shared" si="2"/>
        <v>2390.9781199999998</v>
      </c>
      <c r="K7" s="25">
        <f t="shared" si="2"/>
        <v>2296.2547999999997</v>
      </c>
      <c r="L7" s="25">
        <f t="shared" si="2"/>
        <v>2393.62986</v>
      </c>
      <c r="M7" s="25">
        <f t="shared" si="2"/>
        <v>1962.9626599999999</v>
      </c>
      <c r="N7" s="25">
        <f t="shared" si="2"/>
        <v>2016.02487</v>
      </c>
    </row>
    <row r="8" spans="1:14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7" t="s">
        <v>27</v>
      </c>
      <c r="B9" s="25">
        <f>AVERAGE(C9:N9)</f>
        <v>1128.4979999999998</v>
      </c>
      <c r="C9" s="4">
        <v>1128.498</v>
      </c>
      <c r="D9" s="4">
        <v>1128.498</v>
      </c>
      <c r="E9" s="4">
        <v>1128.498</v>
      </c>
      <c r="F9" s="4">
        <v>1128.498</v>
      </c>
      <c r="G9" s="4">
        <v>1128.498</v>
      </c>
      <c r="H9" s="4">
        <v>1128.498</v>
      </c>
      <c r="I9" s="4">
        <v>1128.498</v>
      </c>
      <c r="J9" s="4">
        <v>1128.498</v>
      </c>
      <c r="K9" s="4">
        <v>1128.498</v>
      </c>
      <c r="L9" s="4">
        <v>1128.498</v>
      </c>
      <c r="M9" s="4">
        <v>1128.498</v>
      </c>
      <c r="N9" s="4">
        <v>1128.498</v>
      </c>
    </row>
    <row r="10" spans="1:14">
      <c r="A10" s="7" t="s">
        <v>18</v>
      </c>
      <c r="B10" s="25">
        <f>AVERAGE(C10:N10)</f>
        <v>969.84551947694024</v>
      </c>
      <c r="C10" s="4">
        <v>922.43303310931208</v>
      </c>
      <c r="D10" s="4">
        <v>1011.28168103448</v>
      </c>
      <c r="E10" s="4">
        <v>914.90938620080203</v>
      </c>
      <c r="F10" s="4">
        <v>1020.7272916666629</v>
      </c>
      <c r="G10" s="4">
        <v>1238.1984303171862</v>
      </c>
      <c r="H10" s="4">
        <v>977.94673611110807</v>
      </c>
      <c r="I10" s="4">
        <v>926.12159498207507</v>
      </c>
      <c r="J10" s="4">
        <v>967.24971998207502</v>
      </c>
      <c r="K10" s="4">
        <v>805.70392361110999</v>
      </c>
      <c r="L10" s="4">
        <v>974.20040322580303</v>
      </c>
      <c r="M10" s="4">
        <v>945.50098240740306</v>
      </c>
      <c r="N10" s="4">
        <v>933.87305107526504</v>
      </c>
    </row>
    <row r="11" spans="1:14">
      <c r="A11" s="7" t="s">
        <v>19</v>
      </c>
      <c r="B11" s="25">
        <f>SUM(C11:N11)</f>
        <v>7047.0547800000004</v>
      </c>
      <c r="C11" s="4">
        <v>527.45964000000004</v>
      </c>
      <c r="D11" s="4">
        <v>567.12056000000007</v>
      </c>
      <c r="E11" s="4">
        <v>576.08105999999998</v>
      </c>
      <c r="F11" s="4">
        <v>574.87641999999994</v>
      </c>
      <c r="G11" s="4">
        <v>601.51859000000002</v>
      </c>
      <c r="H11" s="4">
        <v>616.37124000000006</v>
      </c>
      <c r="I11" s="4">
        <v>621.60798</v>
      </c>
      <c r="J11" s="4">
        <v>625.69963999999993</v>
      </c>
      <c r="K11" s="4">
        <v>528.86353999999994</v>
      </c>
      <c r="L11" s="4">
        <v>660.08556999999996</v>
      </c>
      <c r="M11" s="4">
        <v>583.87106999999992</v>
      </c>
      <c r="N11" s="4">
        <v>563.49946999999997</v>
      </c>
    </row>
    <row r="12" spans="1:14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7" t="s">
        <v>27</v>
      </c>
      <c r="B13" s="25">
        <f>AVERAGE(C13:N13)</f>
        <v>432.64999999999992</v>
      </c>
      <c r="C13" s="4">
        <v>432.65000000000003</v>
      </c>
      <c r="D13" s="4">
        <v>432.65000000000003</v>
      </c>
      <c r="E13" s="4">
        <v>432.65000000000003</v>
      </c>
      <c r="F13" s="4">
        <v>432.65000000000003</v>
      </c>
      <c r="G13" s="4">
        <v>432.65000000000003</v>
      </c>
      <c r="H13" s="4">
        <v>432.65000000000003</v>
      </c>
      <c r="I13" s="4">
        <v>432.65000000000003</v>
      </c>
      <c r="J13" s="4">
        <v>432.65000000000003</v>
      </c>
      <c r="K13" s="4">
        <v>432.65000000000003</v>
      </c>
      <c r="L13" s="4">
        <v>432.65000000000003</v>
      </c>
      <c r="M13" s="4">
        <v>432.65000000000003</v>
      </c>
      <c r="N13" s="4">
        <v>432.65000000000003</v>
      </c>
    </row>
    <row r="14" spans="1:14">
      <c r="A14" s="7" t="s">
        <v>18</v>
      </c>
      <c r="B14" s="25">
        <f>AVERAGE(C14:N14)</f>
        <v>407.37321216245346</v>
      </c>
      <c r="C14" s="4">
        <v>388.40744175627202</v>
      </c>
      <c r="D14" s="4">
        <v>414.82026580459603</v>
      </c>
      <c r="E14" s="4">
        <v>412.94314964157496</v>
      </c>
      <c r="F14" s="4">
        <v>416.31718749999999</v>
      </c>
      <c r="G14" s="4">
        <v>414.01744623655799</v>
      </c>
      <c r="H14" s="4">
        <v>411.31828703703303</v>
      </c>
      <c r="I14" s="4">
        <v>405.55994847670001</v>
      </c>
      <c r="J14" s="4">
        <v>416.651827956989</v>
      </c>
      <c r="K14" s="4">
        <v>411.79720995370008</v>
      </c>
      <c r="L14" s="4">
        <v>416.41715053763403</v>
      </c>
      <c r="M14" s="4">
        <v>398.67422916666499</v>
      </c>
      <c r="N14" s="4">
        <v>381.554401881719</v>
      </c>
    </row>
    <row r="15" spans="1:14">
      <c r="A15" s="7" t="s">
        <v>19</v>
      </c>
      <c r="B15" s="25">
        <f>SUM(C15:N15)</f>
        <v>1054.45696</v>
      </c>
      <c r="C15" s="4">
        <v>123.31724</v>
      </c>
      <c r="D15" s="4">
        <v>72.966229999999996</v>
      </c>
      <c r="E15" s="4">
        <v>89.604610000000008</v>
      </c>
      <c r="F15" s="4">
        <v>93.064130000000006</v>
      </c>
      <c r="G15" s="4">
        <v>71.427819999999997</v>
      </c>
      <c r="H15" s="4">
        <v>92.876380000000012</v>
      </c>
      <c r="I15" s="4">
        <v>144.34832</v>
      </c>
      <c r="J15" s="4">
        <v>106.11408999999999</v>
      </c>
      <c r="K15" s="4">
        <v>79.366280000000003</v>
      </c>
      <c r="L15" s="4">
        <v>48.393900000000002</v>
      </c>
      <c r="M15" s="4">
        <v>53.684690000000003</v>
      </c>
      <c r="N15" s="4">
        <v>79.293270000000007</v>
      </c>
    </row>
    <row r="16" spans="1:14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7" t="s">
        <v>27</v>
      </c>
      <c r="B17" s="25">
        <f>AVERAGE(C17:N17)</f>
        <v>623.27999999999986</v>
      </c>
      <c r="C17" s="4">
        <v>623.27999999999986</v>
      </c>
      <c r="D17" s="4">
        <v>623.27999999999986</v>
      </c>
      <c r="E17" s="4">
        <v>623.27999999999986</v>
      </c>
      <c r="F17" s="4">
        <v>623.27999999999986</v>
      </c>
      <c r="G17" s="4">
        <v>623.27999999999986</v>
      </c>
      <c r="H17" s="4">
        <v>623.27999999999986</v>
      </c>
      <c r="I17" s="4">
        <v>623.27999999999986</v>
      </c>
      <c r="J17" s="4">
        <v>623.27999999999986</v>
      </c>
      <c r="K17" s="4">
        <v>623.27999999999986</v>
      </c>
      <c r="L17" s="4">
        <v>623.27999999999986</v>
      </c>
      <c r="M17" s="4">
        <v>623.27999999999986</v>
      </c>
      <c r="N17" s="4">
        <v>623.27999999999986</v>
      </c>
    </row>
    <row r="18" spans="1:14">
      <c r="A18" s="7" t="s">
        <v>18</v>
      </c>
      <c r="B18" s="25">
        <f>AVERAGE(C18:N18)</f>
        <v>175.18979922848612</v>
      </c>
      <c r="C18" s="4">
        <v>169.99740479388802</v>
      </c>
      <c r="D18" s="4">
        <v>159.03426484672204</v>
      </c>
      <c r="E18" s="4">
        <v>134.81919578851398</v>
      </c>
      <c r="F18" s="4">
        <v>141.83082060183298</v>
      </c>
      <c r="G18" s="4">
        <v>235.81356742829595</v>
      </c>
      <c r="H18" s="4">
        <v>219.380662037017</v>
      </c>
      <c r="I18" s="4">
        <v>197.74468974012603</v>
      </c>
      <c r="J18" s="4">
        <v>191.71656698026899</v>
      </c>
      <c r="K18" s="4">
        <v>172.19004166664803</v>
      </c>
      <c r="L18" s="4">
        <v>149.00688956091298</v>
      </c>
      <c r="M18" s="4">
        <v>150.42517636572398</v>
      </c>
      <c r="N18" s="4">
        <v>180.31831093188399</v>
      </c>
    </row>
    <row r="19" spans="1:14">
      <c r="A19" s="7" t="s">
        <v>19</v>
      </c>
      <c r="B19" s="25">
        <f>SUM(C19:N19)</f>
        <v>1445.08734</v>
      </c>
      <c r="C19" s="4">
        <v>117.84654000000002</v>
      </c>
      <c r="D19" s="4">
        <v>104.60612000000002</v>
      </c>
      <c r="E19" s="4">
        <v>93.943959999999976</v>
      </c>
      <c r="F19" s="4">
        <v>95.954869999999985</v>
      </c>
      <c r="G19" s="4">
        <v>163.60388999999998</v>
      </c>
      <c r="H19" s="4">
        <v>148.05499</v>
      </c>
      <c r="I19" s="4">
        <v>137.07693</v>
      </c>
      <c r="J19" s="4">
        <v>133.22119999999998</v>
      </c>
      <c r="K19" s="4">
        <v>116.1615</v>
      </c>
      <c r="L19" s="4">
        <v>105.83176000000002</v>
      </c>
      <c r="M19" s="4">
        <v>102.49257000000001</v>
      </c>
      <c r="N19" s="4">
        <v>126.29300999999998</v>
      </c>
    </row>
    <row r="20" spans="1:14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7" t="s">
        <v>27</v>
      </c>
      <c r="B21" s="25">
        <f>AVERAGE(C21:N21)</f>
        <v>1404.873333333333</v>
      </c>
      <c r="C21" s="4">
        <v>1380.6999999999998</v>
      </c>
      <c r="D21" s="4">
        <v>1380.6999999999998</v>
      </c>
      <c r="E21" s="4">
        <v>1380.6999999999998</v>
      </c>
      <c r="F21" s="4">
        <v>1380.6999999999998</v>
      </c>
      <c r="G21" s="4">
        <v>1416.96</v>
      </c>
      <c r="H21" s="4">
        <v>1416.96</v>
      </c>
      <c r="I21" s="4">
        <v>1416.96</v>
      </c>
      <c r="J21" s="4">
        <v>1416.96</v>
      </c>
      <c r="K21" s="4">
        <v>1416.96</v>
      </c>
      <c r="L21" s="4">
        <v>1416.96</v>
      </c>
      <c r="M21" s="4">
        <v>1416.96</v>
      </c>
      <c r="N21" s="4">
        <v>1416.96</v>
      </c>
    </row>
    <row r="22" spans="1:14">
      <c r="A22" s="7" t="s">
        <v>18</v>
      </c>
      <c r="B22" s="25">
        <f>AVERAGE(C22:N22)</f>
        <v>1176.7168651084476</v>
      </c>
      <c r="C22" s="4">
        <v>1177.9918176523202</v>
      </c>
      <c r="D22" s="4">
        <v>1149.7252461685762</v>
      </c>
      <c r="E22" s="4">
        <v>1165.8384856630732</v>
      </c>
      <c r="F22" s="4">
        <v>1103.9314930555443</v>
      </c>
      <c r="G22" s="4">
        <v>1156.0585483870861</v>
      </c>
      <c r="H22" s="4">
        <v>1229.29891898147</v>
      </c>
      <c r="I22" s="4">
        <v>1200.6562780017803</v>
      </c>
      <c r="J22" s="4">
        <v>1207.6964206989137</v>
      </c>
      <c r="K22" s="4">
        <v>1228.3100111111</v>
      </c>
      <c r="L22" s="4">
        <v>1215.7016599462249</v>
      </c>
      <c r="M22" s="4">
        <v>1132.3345993055439</v>
      </c>
      <c r="N22" s="4">
        <v>1153.0589023297368</v>
      </c>
    </row>
    <row r="23" spans="1:14">
      <c r="A23" s="7" t="s">
        <v>19</v>
      </c>
      <c r="B23" s="25">
        <f>SUM(C23:N23)</f>
        <v>6286.2125599999999</v>
      </c>
      <c r="C23" s="4">
        <v>341.55648000000002</v>
      </c>
      <c r="D23" s="4">
        <v>361.68984</v>
      </c>
      <c r="E23" s="4">
        <v>494.27087999999998</v>
      </c>
      <c r="F23" s="4">
        <v>356.49750999999998</v>
      </c>
      <c r="G23" s="4">
        <v>474.22120000000001</v>
      </c>
      <c r="H23" s="4">
        <v>681.05038999999999</v>
      </c>
      <c r="I23" s="4">
        <v>683.81747999999982</v>
      </c>
      <c r="J23" s="4">
        <v>582.63889000000006</v>
      </c>
      <c r="K23" s="4">
        <v>687.58924999999999</v>
      </c>
      <c r="L23" s="4">
        <v>690.52829000000008</v>
      </c>
      <c r="M23" s="4">
        <v>496.07471000000004</v>
      </c>
      <c r="N23" s="4">
        <v>436.27763999999996</v>
      </c>
    </row>
    <row r="24" spans="1:14">
      <c r="A24" s="6" t="s">
        <v>24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7" t="s">
        <v>27</v>
      </c>
      <c r="B25" s="25">
        <f>AVERAGE(C25:N25)</f>
        <v>756.07500000000016</v>
      </c>
      <c r="C25" s="4">
        <v>705.07500000000005</v>
      </c>
      <c r="D25" s="4">
        <v>705.07500000000005</v>
      </c>
      <c r="E25" s="4">
        <v>705.07500000000005</v>
      </c>
      <c r="F25" s="4">
        <v>705.07500000000005</v>
      </c>
      <c r="G25" s="4">
        <v>705.07500000000005</v>
      </c>
      <c r="H25" s="4">
        <v>715.07500000000005</v>
      </c>
      <c r="I25" s="4">
        <v>715.07500000000005</v>
      </c>
      <c r="J25" s="4">
        <v>783.47500000000002</v>
      </c>
      <c r="K25" s="4">
        <v>783.47500000000002</v>
      </c>
      <c r="L25" s="4">
        <v>783.47500000000002</v>
      </c>
      <c r="M25" s="4">
        <v>833.47500000000002</v>
      </c>
      <c r="N25" s="4">
        <v>933.47500000000002</v>
      </c>
    </row>
    <row r="26" spans="1:14">
      <c r="A26" s="7" t="s">
        <v>18</v>
      </c>
      <c r="B26" s="25">
        <f>AVERAGE(C26:N26)</f>
        <v>699.2111648836152</v>
      </c>
      <c r="C26" s="4">
        <v>631.13436816755802</v>
      </c>
      <c r="D26" s="4">
        <v>640.29318426724001</v>
      </c>
      <c r="E26" s="4">
        <v>649.38816364247111</v>
      </c>
      <c r="F26" s="4">
        <v>634.61742997685008</v>
      </c>
      <c r="G26" s="4">
        <v>642.23310371863704</v>
      </c>
      <c r="H26" s="4">
        <v>658.00760590277503</v>
      </c>
      <c r="I26" s="4">
        <v>663.31483814964008</v>
      </c>
      <c r="J26" s="4">
        <v>669.60645889336308</v>
      </c>
      <c r="K26" s="4">
        <v>758.39561053240288</v>
      </c>
      <c r="L26" s="4">
        <v>774.97565860214706</v>
      </c>
      <c r="M26" s="4">
        <v>787.06759259259206</v>
      </c>
      <c r="N26" s="4">
        <v>881.49996415770499</v>
      </c>
    </row>
    <row r="27" spans="1:14">
      <c r="A27" s="7" t="s">
        <v>19</v>
      </c>
      <c r="B27" s="25">
        <f>SUM(C27:N27)</f>
        <v>1485.02584</v>
      </c>
      <c r="C27" s="4">
        <v>109.80486000000001</v>
      </c>
      <c r="D27" s="4">
        <v>110.93741999999997</v>
      </c>
      <c r="E27" s="4">
        <v>134.55795000000001</v>
      </c>
      <c r="F27" s="4">
        <v>123.38716999999998</v>
      </c>
      <c r="G27" s="4">
        <v>123.46296000000001</v>
      </c>
      <c r="H27" s="4">
        <v>117.91021000000001</v>
      </c>
      <c r="I27" s="4">
        <v>122.57711</v>
      </c>
      <c r="J27" s="4">
        <v>138.61994000000001</v>
      </c>
      <c r="K27" s="4">
        <v>142.23143999999999</v>
      </c>
      <c r="L27" s="4">
        <v>135.52915999999999</v>
      </c>
      <c r="M27" s="4">
        <v>98.104140000000015</v>
      </c>
      <c r="N27" s="4">
        <v>127.90347999999999</v>
      </c>
    </row>
    <row r="28" spans="1:14">
      <c r="A28" s="6" t="s">
        <v>25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7" t="s">
        <v>27</v>
      </c>
      <c r="B29" s="25">
        <f>AVERAGE(C29:N29)</f>
        <v>325.48</v>
      </c>
      <c r="C29" s="4">
        <v>325.48</v>
      </c>
      <c r="D29" s="4">
        <v>325.48</v>
      </c>
      <c r="E29" s="4">
        <v>325.48</v>
      </c>
      <c r="F29" s="4">
        <v>325.48</v>
      </c>
      <c r="G29" s="4">
        <v>325.48</v>
      </c>
      <c r="H29" s="4">
        <v>325.48</v>
      </c>
      <c r="I29" s="4">
        <v>325.48</v>
      </c>
      <c r="J29" s="4">
        <v>325.48</v>
      </c>
      <c r="K29" s="4">
        <v>325.48</v>
      </c>
      <c r="L29" s="4">
        <v>325.48</v>
      </c>
      <c r="M29" s="4">
        <v>325.48</v>
      </c>
      <c r="N29" s="4">
        <v>325.48</v>
      </c>
    </row>
    <row r="30" spans="1:14">
      <c r="A30" s="7" t="s">
        <v>18</v>
      </c>
      <c r="B30" s="25">
        <f>AVERAGE(C30:N30)</f>
        <v>179.27095307586126</v>
      </c>
      <c r="C30" s="4">
        <v>190</v>
      </c>
      <c r="D30" s="4">
        <v>223.285871647508</v>
      </c>
      <c r="E30" s="4">
        <v>165.13429659497899</v>
      </c>
      <c r="F30" s="4">
        <v>195.700694444443</v>
      </c>
      <c r="G30" s="4">
        <v>205.032392473116</v>
      </c>
      <c r="H30" s="4">
        <v>222.00787037037003</v>
      </c>
      <c r="I30" s="4">
        <v>181.43727598566198</v>
      </c>
      <c r="J30" s="4">
        <v>195.854032258063</v>
      </c>
      <c r="K30" s="4">
        <v>198.95608796296</v>
      </c>
      <c r="L30" s="4">
        <v>153.904713261647</v>
      </c>
      <c r="M30" s="4">
        <v>175.622453703703</v>
      </c>
      <c r="N30" s="4">
        <v>44.315748207883999</v>
      </c>
    </row>
    <row r="31" spans="1:14">
      <c r="A31" s="7" t="s">
        <v>19</v>
      </c>
      <c r="B31" s="25">
        <f>SUM(C31:N31)</f>
        <v>334.19587999999993</v>
      </c>
      <c r="C31" s="4">
        <v>0.11314</v>
      </c>
      <c r="D31" s="4">
        <v>0.71228000000000002</v>
      </c>
      <c r="E31" s="4">
        <v>19.361640000000001</v>
      </c>
      <c r="F31" s="4">
        <v>1.8670399999999998</v>
      </c>
      <c r="G31" s="4">
        <v>14.028500000000001</v>
      </c>
      <c r="H31" s="4">
        <v>55.086679999999994</v>
      </c>
      <c r="I31" s="4">
        <v>41.99194</v>
      </c>
      <c r="J31" s="4">
        <v>50.101039999999998</v>
      </c>
      <c r="K31" s="4">
        <v>80.640140000000002</v>
      </c>
      <c r="L31" s="4">
        <v>57.120579999999997</v>
      </c>
      <c r="M31" s="4">
        <v>8.0757499999999993</v>
      </c>
      <c r="N31" s="4">
        <v>5.0971500000000001</v>
      </c>
    </row>
    <row r="32" spans="1:14">
      <c r="A32" s="6" t="s">
        <v>26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7" t="s">
        <v>27</v>
      </c>
      <c r="B33" s="25">
        <f>AVERAGE(C33:N33)</f>
        <v>1125</v>
      </c>
      <c r="C33" s="4">
        <v>1125</v>
      </c>
      <c r="D33" s="4">
        <v>1125</v>
      </c>
      <c r="E33" s="4">
        <v>1125</v>
      </c>
      <c r="F33" s="4">
        <v>1125</v>
      </c>
      <c r="G33" s="4">
        <v>1125</v>
      </c>
      <c r="H33" s="4">
        <v>1125</v>
      </c>
      <c r="I33" s="4">
        <v>1125</v>
      </c>
      <c r="J33" s="4">
        <v>1125</v>
      </c>
      <c r="K33" s="4">
        <v>1125</v>
      </c>
      <c r="L33" s="4">
        <v>1125</v>
      </c>
      <c r="M33" s="4">
        <v>1125</v>
      </c>
      <c r="N33" s="4">
        <v>1125</v>
      </c>
    </row>
    <row r="34" spans="1:14">
      <c r="A34" s="7" t="s">
        <v>18</v>
      </c>
      <c r="B34" s="25">
        <f>AVERAGE(C34:N34)</f>
        <v>899.50028136485844</v>
      </c>
      <c r="C34" s="4">
        <v>956.27132616487199</v>
      </c>
      <c r="D34" s="4">
        <v>811.43808189654897</v>
      </c>
      <c r="E34" s="4">
        <v>820.17437275985401</v>
      </c>
      <c r="F34" s="4">
        <v>1033.8018282407379</v>
      </c>
      <c r="G34" s="4">
        <v>989.50186783153902</v>
      </c>
      <c r="H34" s="4">
        <v>727.03956689814606</v>
      </c>
      <c r="I34" s="4">
        <v>732.64641577060695</v>
      </c>
      <c r="J34" s="4">
        <v>1026.6260080645131</v>
      </c>
      <c r="K34" s="4">
        <v>928.46690995370102</v>
      </c>
      <c r="L34" s="4">
        <v>950.67655645160994</v>
      </c>
      <c r="M34" s="4">
        <v>883.22662939814381</v>
      </c>
      <c r="N34" s="4">
        <v>934.13381294802593</v>
      </c>
    </row>
    <row r="35" spans="1:14">
      <c r="A35" s="10" t="s">
        <v>19</v>
      </c>
      <c r="B35" s="27">
        <f>SUM(C35:N35)</f>
        <v>7745.0733399999999</v>
      </c>
      <c r="C35" s="37">
        <v>694.29832999999996</v>
      </c>
      <c r="D35" s="37">
        <v>542.90157999999997</v>
      </c>
      <c r="E35" s="37">
        <v>593.27746999999999</v>
      </c>
      <c r="F35" s="37">
        <v>727.21447000000001</v>
      </c>
      <c r="G35" s="37">
        <v>721.74435000000017</v>
      </c>
      <c r="H35" s="37">
        <v>515.70609999999999</v>
      </c>
      <c r="I35" s="37">
        <v>539.48388999999997</v>
      </c>
      <c r="J35" s="37">
        <v>754.58331999999996</v>
      </c>
      <c r="K35" s="37">
        <v>661.40264999999999</v>
      </c>
      <c r="L35" s="37">
        <v>696.14059999999995</v>
      </c>
      <c r="M35" s="37">
        <v>620.65973000000008</v>
      </c>
      <c r="N35" s="37">
        <v>677.66084999999998</v>
      </c>
    </row>
    <row r="36" spans="1:14" ht="9" customHeight="1">
      <c r="A36" s="3" t="s">
        <v>30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4" ht="9" customHeight="1">
      <c r="A37" s="3" t="s">
        <v>31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4"/>
    </row>
    <row r="38" spans="1:14" ht="9" customHeight="1">
      <c r="A38" s="3" t="s">
        <v>16</v>
      </c>
      <c r="B38" s="24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4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9" customHeight="1">
      <c r="A40" s="3" t="s">
        <v>17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9" customHeight="1">
      <c r="A41" s="3" t="s">
        <v>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4" ht="9" customHeight="1">
      <c r="A42" s="3" t="s">
        <v>20</v>
      </c>
    </row>
    <row r="43" spans="1:14" ht="9" customHeight="1">
      <c r="A43" s="3" t="s">
        <v>15</v>
      </c>
    </row>
    <row r="44" spans="1:14">
      <c r="H44" s="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DA13-8047-4AF1-B347-48441C6DCAC9}">
  <dimension ref="A2:N44"/>
  <sheetViews>
    <sheetView tabSelected="1" workbookViewId="0">
      <selection activeCell="G16" sqref="G16"/>
    </sheetView>
  </sheetViews>
  <sheetFormatPr baseColWidth="10" defaultRowHeight="12"/>
  <cols>
    <col min="1" max="1" width="31.42578125" style="5" customWidth="1"/>
    <col min="2" max="16384" width="11.42578125" style="1"/>
  </cols>
  <sheetData>
    <row r="2" spans="1:14">
      <c r="A2" s="2" t="s">
        <v>38</v>
      </c>
    </row>
    <row r="4" spans="1:14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4">
      <c r="A5" s="6" t="s">
        <v>27</v>
      </c>
      <c r="B5" s="25">
        <f>AVERAGEIF(C5:N5,"&lt;&gt;0")</f>
        <v>6449.8469999999998</v>
      </c>
      <c r="C5" s="25">
        <f>SUM(C9,C13,C17,C21,C25,C29,C33)</f>
        <v>6085.3429999999989</v>
      </c>
      <c r="D5" s="25">
        <f t="shared" ref="D5:N7" si="0">SUM(D9,D13,D17,D21,D25,D29,D33)</f>
        <v>6085.3429999999989</v>
      </c>
      <c r="E5" s="25">
        <f t="shared" si="0"/>
        <v>6085.3429999999989</v>
      </c>
      <c r="F5" s="25">
        <f t="shared" si="0"/>
        <v>5985.3430000000008</v>
      </c>
      <c r="G5" s="25">
        <f t="shared" si="0"/>
        <v>6272.5229999999992</v>
      </c>
      <c r="H5" s="25">
        <f t="shared" si="0"/>
        <v>6382.5229999999992</v>
      </c>
      <c r="I5" s="25">
        <f t="shared" si="0"/>
        <v>6532.8230000000003</v>
      </c>
      <c r="J5" s="25">
        <f t="shared" si="0"/>
        <v>6712.8230000000003</v>
      </c>
      <c r="K5" s="25">
        <f t="shared" si="0"/>
        <v>7029.3029999999999</v>
      </c>
      <c r="L5" s="25">
        <f t="shared" si="0"/>
        <v>7327.1030000000001</v>
      </c>
      <c r="M5" s="25">
        <f t="shared" si="0"/>
        <v>0</v>
      </c>
      <c r="N5" s="25">
        <f t="shared" si="0"/>
        <v>0</v>
      </c>
    </row>
    <row r="6" spans="1:14">
      <c r="A6" s="6" t="s">
        <v>18</v>
      </c>
      <c r="B6" s="25">
        <f>AVERAGEIF(C6:N6,"&lt;&gt;0")</f>
        <v>4925.0689045916661</v>
      </c>
      <c r="C6" s="25">
        <f>SUM(C10,C14,C18,C22,C26,C30,C34)</f>
        <v>4761.0948474461966</v>
      </c>
      <c r="D6" s="25">
        <f t="shared" si="0"/>
        <v>4542.722342261869</v>
      </c>
      <c r="E6" s="25">
        <f t="shared" si="0"/>
        <v>4570.9730974462018</v>
      </c>
      <c r="F6" s="25">
        <f t="shared" si="0"/>
        <v>4707.664568749964</v>
      </c>
      <c r="G6" s="25">
        <f t="shared" si="0"/>
        <v>5009.3022569444047</v>
      </c>
      <c r="H6" s="25">
        <f t="shared" si="0"/>
        <v>4970.570045023107</v>
      </c>
      <c r="I6" s="25">
        <f t="shared" si="0"/>
        <v>4872.5188850806044</v>
      </c>
      <c r="J6" s="25">
        <f t="shared" si="0"/>
        <v>5146.9159059139365</v>
      </c>
      <c r="K6" s="25">
        <f t="shared" si="0"/>
        <v>5215.0060780092135</v>
      </c>
      <c r="L6" s="25">
        <f t="shared" si="0"/>
        <v>5453.9210190411704</v>
      </c>
      <c r="M6" s="25">
        <f t="shared" si="0"/>
        <v>0</v>
      </c>
      <c r="N6" s="25">
        <f t="shared" si="0"/>
        <v>0</v>
      </c>
    </row>
    <row r="7" spans="1:14">
      <c r="A7" s="6" t="s">
        <v>19</v>
      </c>
      <c r="B7" s="25">
        <f>SUM(C7:N7)</f>
        <v>21960.329180000001</v>
      </c>
      <c r="C7" s="25">
        <f>SUM(C11,C15,C19,C23,C27,C31,C35)</f>
        <v>1923.9503599999998</v>
      </c>
      <c r="D7" s="25">
        <f t="shared" si="0"/>
        <v>1755.7025599999999</v>
      </c>
      <c r="E7" s="25">
        <f t="shared" si="0"/>
        <v>2093.78667</v>
      </c>
      <c r="F7" s="25">
        <f t="shared" si="0"/>
        <v>2001.9427700000001</v>
      </c>
      <c r="G7" s="25">
        <f t="shared" si="0"/>
        <v>2230.8158900000003</v>
      </c>
      <c r="H7" s="25">
        <f t="shared" si="0"/>
        <v>2237.3360200000002</v>
      </c>
      <c r="I7" s="25">
        <f t="shared" si="0"/>
        <v>2458.1542600000002</v>
      </c>
      <c r="J7" s="25">
        <f t="shared" si="0"/>
        <v>2517.70298</v>
      </c>
      <c r="K7" s="25">
        <f t="shared" si="0"/>
        <v>2413.6479300000005</v>
      </c>
      <c r="L7" s="25">
        <f t="shared" si="0"/>
        <v>2327.2897399999997</v>
      </c>
      <c r="M7" s="25">
        <f t="shared" si="0"/>
        <v>0</v>
      </c>
      <c r="N7" s="25">
        <f t="shared" si="0"/>
        <v>0</v>
      </c>
    </row>
    <row r="8" spans="1:14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7" t="s">
        <v>27</v>
      </c>
      <c r="B9" s="25">
        <f>AVERAGE(C9:N9)</f>
        <v>1212.002</v>
      </c>
      <c r="C9" s="4">
        <v>1239.758</v>
      </c>
      <c r="D9" s="4">
        <v>1239.758</v>
      </c>
      <c r="E9" s="4">
        <v>1239.758</v>
      </c>
      <c r="F9" s="4">
        <v>1239.758</v>
      </c>
      <c r="G9" s="4">
        <v>1128.498</v>
      </c>
      <c r="H9" s="4">
        <v>1128.498</v>
      </c>
      <c r="I9" s="4">
        <v>1128.498</v>
      </c>
      <c r="J9" s="4">
        <v>1258.498</v>
      </c>
      <c r="K9" s="4">
        <v>1258.498</v>
      </c>
      <c r="L9" s="4">
        <v>1258.498</v>
      </c>
      <c r="M9" s="4"/>
      <c r="N9" s="4"/>
    </row>
    <row r="10" spans="1:14">
      <c r="A10" s="7" t="s">
        <v>18</v>
      </c>
      <c r="B10" s="25">
        <f>AVERAGE(C10:N10)</f>
        <v>955.67607884664267</v>
      </c>
      <c r="C10" s="4">
        <v>847.20864695340197</v>
      </c>
      <c r="D10" s="4">
        <v>991.86044146825088</v>
      </c>
      <c r="E10" s="4">
        <v>908.16928763440501</v>
      </c>
      <c r="F10" s="4">
        <v>953.05004629629298</v>
      </c>
      <c r="G10" s="4">
        <v>1020.9329077060909</v>
      </c>
      <c r="H10" s="4">
        <v>978.31328703703298</v>
      </c>
      <c r="I10" s="4">
        <v>862.85732526881498</v>
      </c>
      <c r="J10" s="4">
        <v>1014.539320788526</v>
      </c>
      <c r="K10" s="4">
        <v>997.28938194444004</v>
      </c>
      <c r="L10" s="4">
        <v>982.54014336917089</v>
      </c>
      <c r="M10" s="4"/>
      <c r="N10" s="4"/>
    </row>
    <row r="11" spans="1:14">
      <c r="A11" s="7" t="s">
        <v>19</v>
      </c>
      <c r="B11" s="25">
        <f>SUM(C11:N11)</f>
        <v>5659.3587200000011</v>
      </c>
      <c r="C11" s="4">
        <v>504.66153999999995</v>
      </c>
      <c r="D11" s="4">
        <v>518.09829000000002</v>
      </c>
      <c r="E11" s="4">
        <v>555.32191</v>
      </c>
      <c r="F11" s="4">
        <v>547.00089000000003</v>
      </c>
      <c r="G11" s="4">
        <v>578.72310000000004</v>
      </c>
      <c r="H11" s="4">
        <v>554.24736000000007</v>
      </c>
      <c r="I11" s="4">
        <v>537.24797000000001</v>
      </c>
      <c r="J11" s="4">
        <v>644.75707</v>
      </c>
      <c r="K11" s="4">
        <v>618.87567000000001</v>
      </c>
      <c r="L11" s="4">
        <v>600.42492000000004</v>
      </c>
      <c r="M11" s="4"/>
      <c r="N11" s="4"/>
    </row>
    <row r="12" spans="1:14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7" t="s">
        <v>27</v>
      </c>
      <c r="B13" s="25">
        <f>AVERAGE(C13:N13)</f>
        <v>432.65</v>
      </c>
      <c r="C13" s="4">
        <v>432.65</v>
      </c>
      <c r="D13" s="4">
        <v>432.65</v>
      </c>
      <c r="E13" s="4">
        <v>432.65</v>
      </c>
      <c r="F13" s="4">
        <v>432.65</v>
      </c>
      <c r="G13" s="4">
        <v>432.65</v>
      </c>
      <c r="H13" s="4">
        <v>432.65</v>
      </c>
      <c r="I13" s="4">
        <v>432.65</v>
      </c>
      <c r="J13" s="4">
        <v>432.65</v>
      </c>
      <c r="K13" s="4">
        <v>432.65</v>
      </c>
      <c r="L13" s="4">
        <v>432.65</v>
      </c>
      <c r="M13" s="4"/>
      <c r="N13" s="4"/>
    </row>
    <row r="14" spans="1:14">
      <c r="A14" s="7" t="s">
        <v>18</v>
      </c>
      <c r="B14" s="25">
        <f>AVERAGE(C14:N14)</f>
        <v>385.75820072537852</v>
      </c>
      <c r="C14" s="4">
        <v>383.69677419354798</v>
      </c>
      <c r="D14" s="4">
        <v>388.615632440475</v>
      </c>
      <c r="E14" s="4">
        <v>388.66940860214999</v>
      </c>
      <c r="F14" s="4">
        <v>389.6</v>
      </c>
      <c r="G14" s="4">
        <v>392.87346550179001</v>
      </c>
      <c r="H14" s="4">
        <v>385.65016319444197</v>
      </c>
      <c r="I14" s="4">
        <v>388.05</v>
      </c>
      <c r="J14" s="4">
        <v>388.05</v>
      </c>
      <c r="K14" s="4">
        <v>337.26085879629301</v>
      </c>
      <c r="L14" s="4">
        <v>415.11570452508704</v>
      </c>
      <c r="M14" s="4"/>
      <c r="N14" s="4"/>
    </row>
    <row r="15" spans="1:14">
      <c r="A15" s="7" t="s">
        <v>19</v>
      </c>
      <c r="B15" s="25">
        <f>SUM(C15:N15)</f>
        <v>1017.59133</v>
      </c>
      <c r="C15" s="4">
        <v>87.620779999999996</v>
      </c>
      <c r="D15" s="4">
        <v>122.90039</v>
      </c>
      <c r="E15" s="4">
        <v>74.417649999999995</v>
      </c>
      <c r="F15" s="4">
        <v>89.748320000000007</v>
      </c>
      <c r="G15" s="4">
        <v>107.07160999999999</v>
      </c>
      <c r="H15" s="4">
        <v>166.64081999999999</v>
      </c>
      <c r="I15" s="4">
        <v>153.68487000000002</v>
      </c>
      <c r="J15" s="4">
        <v>100.41327000000001</v>
      </c>
      <c r="K15" s="4">
        <v>54.445059999999991</v>
      </c>
      <c r="L15" s="4">
        <v>60.648560000000003</v>
      </c>
      <c r="M15" s="4"/>
      <c r="N15" s="4"/>
    </row>
    <row r="16" spans="1:14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7" t="s">
        <v>27</v>
      </c>
      <c r="B17" s="25">
        <f>AVERAGE(C17:N17)</f>
        <v>623.27999999999986</v>
      </c>
      <c r="C17" s="4">
        <v>623.28</v>
      </c>
      <c r="D17" s="4">
        <v>623.28</v>
      </c>
      <c r="E17" s="4">
        <v>623.28</v>
      </c>
      <c r="F17" s="4">
        <v>623.28</v>
      </c>
      <c r="G17" s="4">
        <v>623.28</v>
      </c>
      <c r="H17" s="4">
        <v>623.28</v>
      </c>
      <c r="I17" s="4">
        <v>623.28</v>
      </c>
      <c r="J17" s="4">
        <v>623.28</v>
      </c>
      <c r="K17" s="4">
        <v>623.28</v>
      </c>
      <c r="L17" s="4">
        <v>623.28</v>
      </c>
      <c r="M17" s="4"/>
      <c r="N17" s="4"/>
    </row>
    <row r="18" spans="1:14">
      <c r="A18" s="7" t="s">
        <v>18</v>
      </c>
      <c r="B18" s="25">
        <f>AVERAGE(C18:N18)</f>
        <v>178.819885122443</v>
      </c>
      <c r="C18" s="4">
        <v>166.00982526879699</v>
      </c>
      <c r="D18" s="4">
        <v>166.747986111096</v>
      </c>
      <c r="E18" s="4">
        <v>156.51213821682802</v>
      </c>
      <c r="F18" s="4">
        <v>165.516588888873</v>
      </c>
      <c r="G18" s="4">
        <v>232.73176971324295</v>
      </c>
      <c r="H18" s="4">
        <v>208.079708796277</v>
      </c>
      <c r="I18" s="4">
        <v>176.93511760750897</v>
      </c>
      <c r="J18" s="4">
        <v>154.27783154120002</v>
      </c>
      <c r="K18" s="4">
        <v>164.727631944427</v>
      </c>
      <c r="L18" s="4">
        <v>196.66025313618002</v>
      </c>
      <c r="M18" s="4"/>
      <c r="N18" s="4"/>
    </row>
    <row r="19" spans="1:14">
      <c r="A19" s="7" t="s">
        <v>19</v>
      </c>
      <c r="B19" s="25">
        <f>SUM(C19:N19)</f>
        <v>1221.5943299999999</v>
      </c>
      <c r="C19" s="4">
        <v>117.65402</v>
      </c>
      <c r="D19" s="4">
        <v>105.52477999999999</v>
      </c>
      <c r="E19" s="4">
        <v>110.21726999999998</v>
      </c>
      <c r="F19" s="4">
        <v>111.90046999999998</v>
      </c>
      <c r="G19" s="4">
        <v>161.19616999999994</v>
      </c>
      <c r="H19" s="4">
        <v>136.18199999999996</v>
      </c>
      <c r="I19" s="4">
        <v>121.85713000000001</v>
      </c>
      <c r="J19" s="4">
        <v>108.31860999999999</v>
      </c>
      <c r="K19" s="4">
        <v>111.53519</v>
      </c>
      <c r="L19" s="4">
        <v>137.20869000000002</v>
      </c>
      <c r="M19" s="4"/>
      <c r="N19" s="4"/>
    </row>
    <row r="20" spans="1:14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7" t="s">
        <v>27</v>
      </c>
      <c r="B21" s="25">
        <f>AVERAGE(C21:N21)</f>
        <v>1408.4559999999999</v>
      </c>
      <c r="C21" s="4">
        <v>1305.7</v>
      </c>
      <c r="D21" s="4">
        <v>1305.7</v>
      </c>
      <c r="E21" s="4">
        <v>1305.7</v>
      </c>
      <c r="F21" s="4">
        <v>1305.7</v>
      </c>
      <c r="G21" s="4">
        <v>1416.96</v>
      </c>
      <c r="H21" s="4">
        <v>1416.96</v>
      </c>
      <c r="I21" s="4">
        <v>1416.96</v>
      </c>
      <c r="J21" s="4">
        <v>1416.96</v>
      </c>
      <c r="K21" s="4">
        <v>1481.96</v>
      </c>
      <c r="L21" s="4">
        <v>1711.9600000000003</v>
      </c>
      <c r="M21" s="4"/>
      <c r="N21" s="4"/>
    </row>
    <row r="22" spans="1:14">
      <c r="A22" s="7" t="s">
        <v>18</v>
      </c>
      <c r="B22" s="25">
        <f>AVERAGE(C22:N22)</f>
        <v>1209.7645405206629</v>
      </c>
      <c r="C22" s="4">
        <v>1194.5362629928231</v>
      </c>
      <c r="D22" s="4">
        <v>1175.3006994047521</v>
      </c>
      <c r="E22" s="4">
        <v>1147.3415936379831</v>
      </c>
      <c r="F22" s="4">
        <v>1177.7953247685091</v>
      </c>
      <c r="G22" s="4">
        <v>1185.2325972222125</v>
      </c>
      <c r="H22" s="4">
        <v>1193.27450462962</v>
      </c>
      <c r="I22" s="4">
        <v>1212.114164426511</v>
      </c>
      <c r="J22" s="4">
        <v>1212.054099910383</v>
      </c>
      <c r="K22" s="4">
        <v>1233.544946296284</v>
      </c>
      <c r="L22" s="4">
        <v>1366.4512119175511</v>
      </c>
      <c r="M22" s="4"/>
      <c r="N22" s="4"/>
    </row>
    <row r="23" spans="1:14">
      <c r="A23" s="7" t="s">
        <v>19</v>
      </c>
      <c r="B23" s="25">
        <f>SUM(C23:N23)</f>
        <v>5254.4047499999997</v>
      </c>
      <c r="C23" s="4">
        <v>354.44830000000002</v>
      </c>
      <c r="D23" s="4">
        <v>354.69871000000001</v>
      </c>
      <c r="E23" s="4">
        <v>574.9796</v>
      </c>
      <c r="F23" s="4">
        <v>497.99256000000003</v>
      </c>
      <c r="G23" s="4">
        <v>475.63570000000004</v>
      </c>
      <c r="H23" s="4">
        <v>487.09364999999991</v>
      </c>
      <c r="I23" s="4">
        <v>630.48829000000001</v>
      </c>
      <c r="J23" s="4">
        <v>669.21470999999997</v>
      </c>
      <c r="K23" s="4">
        <v>630.13750000000016</v>
      </c>
      <c r="L23" s="4">
        <v>579.71572999999989</v>
      </c>
      <c r="M23" s="4"/>
      <c r="N23" s="4"/>
    </row>
    <row r="24" spans="1:14">
      <c r="A24" s="6" t="s">
        <v>24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7" t="s">
        <v>27</v>
      </c>
      <c r="B25" s="25">
        <f>AVERAGE(C25:N25)</f>
        <v>1270.9029999999998</v>
      </c>
      <c r="C25" s="4">
        <v>1033.4749999999999</v>
      </c>
      <c r="D25" s="4">
        <v>1033.4749999999999</v>
      </c>
      <c r="E25" s="4">
        <v>1033.4749999999999</v>
      </c>
      <c r="F25" s="4">
        <v>933.47500000000002</v>
      </c>
      <c r="G25" s="4">
        <v>1220.655</v>
      </c>
      <c r="H25" s="4">
        <v>1330.655</v>
      </c>
      <c r="I25" s="4">
        <v>1480.9549999999999</v>
      </c>
      <c r="J25" s="4">
        <v>1530.9549999999999</v>
      </c>
      <c r="K25" s="4">
        <v>1530.9549999999999</v>
      </c>
      <c r="L25" s="4">
        <v>1580.9549999999999</v>
      </c>
      <c r="M25" s="4"/>
      <c r="N25" s="4"/>
    </row>
    <row r="26" spans="1:14">
      <c r="A26" s="7" t="s">
        <v>18</v>
      </c>
      <c r="B26" s="25">
        <f>AVERAGE(C26:N26)</f>
        <v>1087.3989035968661</v>
      </c>
      <c r="C26" s="4">
        <v>985.76545698924201</v>
      </c>
      <c r="D26" s="4">
        <v>858.50367063491797</v>
      </c>
      <c r="E26" s="4">
        <v>1018.188306451612</v>
      </c>
      <c r="F26" s="4">
        <v>1019.320920138885</v>
      </c>
      <c r="G26" s="4">
        <v>1022.1018940412141</v>
      </c>
      <c r="H26" s="4">
        <v>1028.6494369212942</v>
      </c>
      <c r="I26" s="4">
        <v>1013.435071684583</v>
      </c>
      <c r="J26" s="4">
        <v>1260.284479614691</v>
      </c>
      <c r="K26" s="4">
        <v>1304.5629717592528</v>
      </c>
      <c r="L26" s="4">
        <v>1363.1768277329693</v>
      </c>
      <c r="M26" s="4"/>
      <c r="N26" s="4"/>
    </row>
    <row r="27" spans="1:14">
      <c r="A27" s="7" t="s">
        <v>19</v>
      </c>
      <c r="B27" s="25">
        <f>SUM(C27:N27)</f>
        <v>1993.50017</v>
      </c>
      <c r="C27" s="4">
        <v>143.49674999999999</v>
      </c>
      <c r="D27" s="4">
        <v>153.36120999999997</v>
      </c>
      <c r="E27" s="4">
        <v>197.33907999999997</v>
      </c>
      <c r="F27" s="4">
        <v>181.92604999999998</v>
      </c>
      <c r="G27" s="4">
        <v>195.01744000000005</v>
      </c>
      <c r="H27" s="4">
        <v>184.87271000000001</v>
      </c>
      <c r="I27" s="4">
        <v>235.63839000000002</v>
      </c>
      <c r="J27" s="4">
        <v>259.57336999999995</v>
      </c>
      <c r="K27" s="4">
        <v>233.99121000000005</v>
      </c>
      <c r="L27" s="4">
        <v>208.28395999999998</v>
      </c>
      <c r="M27" s="4"/>
      <c r="N27" s="4"/>
    </row>
    <row r="28" spans="1:14">
      <c r="A28" s="6" t="s">
        <v>25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7" t="s">
        <v>27</v>
      </c>
      <c r="B29" s="25">
        <f>AVERAGE(C29:N29)</f>
        <v>377.55600000000004</v>
      </c>
      <c r="C29" s="4">
        <v>325.48</v>
      </c>
      <c r="D29" s="4">
        <v>325.48</v>
      </c>
      <c r="E29" s="4">
        <v>325.48</v>
      </c>
      <c r="F29" s="4">
        <v>325.48</v>
      </c>
      <c r="G29" s="4">
        <v>325.48</v>
      </c>
      <c r="H29" s="4">
        <v>325.48</v>
      </c>
      <c r="I29" s="4">
        <v>325.48</v>
      </c>
      <c r="J29" s="4">
        <v>325.48</v>
      </c>
      <c r="K29" s="4">
        <v>576.96</v>
      </c>
      <c r="L29" s="4">
        <v>594.76</v>
      </c>
      <c r="M29" s="4"/>
      <c r="N29" s="4"/>
    </row>
    <row r="30" spans="1:14">
      <c r="A30" s="7" t="s">
        <v>18</v>
      </c>
      <c r="B30" s="25">
        <f>AVERAGE(C30:N30)</f>
        <v>181.6780038647799</v>
      </c>
      <c r="C30" s="4">
        <v>189.091397849462</v>
      </c>
      <c r="D30" s="4">
        <v>190.06572420634799</v>
      </c>
      <c r="E30" s="4">
        <v>205.98757706093102</v>
      </c>
      <c r="F30" s="4">
        <v>212.774594907406</v>
      </c>
      <c r="G30" s="4">
        <v>165.661200716845</v>
      </c>
      <c r="H30" s="4">
        <v>170.49212962962901</v>
      </c>
      <c r="I30" s="4">
        <v>190.16912634408499</v>
      </c>
      <c r="J30" s="4">
        <v>160.33933781361901</v>
      </c>
      <c r="K30" s="4">
        <v>175.15425925925899</v>
      </c>
      <c r="L30" s="4">
        <v>157.04469086021501</v>
      </c>
      <c r="M30" s="4"/>
      <c r="N30" s="4"/>
    </row>
    <row r="31" spans="1:14">
      <c r="A31" s="7" t="s">
        <v>19</v>
      </c>
      <c r="B31" s="25">
        <f>SUM(C31:N31)</f>
        <v>270.77453000000003</v>
      </c>
      <c r="C31" s="4">
        <v>3.5813600000000001</v>
      </c>
      <c r="D31" s="4">
        <v>0.88809000000000005</v>
      </c>
      <c r="E31" s="4">
        <v>42.968200000000003</v>
      </c>
      <c r="F31" s="4">
        <v>26.634969999999999</v>
      </c>
      <c r="G31" s="4">
        <v>7.2890499999999996</v>
      </c>
      <c r="H31" s="4">
        <v>8.4672400000000003</v>
      </c>
      <c r="I31" s="4">
        <v>39.383569999999999</v>
      </c>
      <c r="J31" s="4">
        <v>45.845410000000001</v>
      </c>
      <c r="K31" s="4">
        <v>62.178930000000001</v>
      </c>
      <c r="L31" s="4">
        <v>33.537710000000004</v>
      </c>
      <c r="M31" s="4"/>
      <c r="N31" s="4"/>
    </row>
    <row r="32" spans="1:14">
      <c r="A32" s="6" t="s">
        <v>26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7" t="s">
        <v>27</v>
      </c>
      <c r="B33" s="25">
        <f>AVERAGE(C33:N33)</f>
        <v>1125</v>
      </c>
      <c r="C33" s="4">
        <v>1125</v>
      </c>
      <c r="D33" s="4">
        <v>1125</v>
      </c>
      <c r="E33" s="4">
        <v>1125</v>
      </c>
      <c r="F33" s="4">
        <v>1125</v>
      </c>
      <c r="G33" s="4">
        <v>1125</v>
      </c>
      <c r="H33" s="4">
        <v>1125</v>
      </c>
      <c r="I33" s="4">
        <v>1125</v>
      </c>
      <c r="J33" s="4">
        <v>1125</v>
      </c>
      <c r="K33" s="4">
        <v>1125</v>
      </c>
      <c r="L33" s="4">
        <v>1125</v>
      </c>
      <c r="M33" s="4"/>
      <c r="N33" s="4"/>
    </row>
    <row r="34" spans="1:14">
      <c r="A34" s="7" t="s">
        <v>18</v>
      </c>
      <c r="B34" s="25">
        <f>AVERAGE(C34:N34)</f>
        <v>925.97329191489371</v>
      </c>
      <c r="C34" s="4">
        <v>994.78648319892295</v>
      </c>
      <c r="D34" s="4">
        <v>771.62818799602906</v>
      </c>
      <c r="E34" s="4">
        <v>746.10478584229304</v>
      </c>
      <c r="F34" s="4">
        <v>789.60709374999806</v>
      </c>
      <c r="G34" s="4">
        <v>989.76842204300897</v>
      </c>
      <c r="H34" s="4">
        <v>1006.110814814812</v>
      </c>
      <c r="I34" s="4">
        <v>1028.9580797491019</v>
      </c>
      <c r="J34" s="4">
        <v>957.3708362455169</v>
      </c>
      <c r="K34" s="4">
        <v>1002.4660280092571</v>
      </c>
      <c r="L34" s="4">
        <v>972.93218749999699</v>
      </c>
      <c r="M34" s="4"/>
      <c r="N34" s="4"/>
    </row>
    <row r="35" spans="1:14">
      <c r="A35" s="10" t="s">
        <v>19</v>
      </c>
      <c r="B35" s="27">
        <f>SUM(C35:N35)</f>
        <v>6543.1053499999998</v>
      </c>
      <c r="C35" s="37">
        <v>712.48761000000002</v>
      </c>
      <c r="D35" s="37">
        <v>500.23108999999999</v>
      </c>
      <c r="E35" s="37">
        <v>538.54296000000011</v>
      </c>
      <c r="F35" s="37">
        <v>546.73951</v>
      </c>
      <c r="G35" s="37">
        <v>705.88282000000004</v>
      </c>
      <c r="H35" s="37">
        <v>699.83224000000007</v>
      </c>
      <c r="I35" s="37">
        <v>739.85403999999994</v>
      </c>
      <c r="J35" s="37">
        <v>689.58053999999993</v>
      </c>
      <c r="K35" s="37">
        <v>702.48437000000001</v>
      </c>
      <c r="L35" s="37">
        <v>707.47016999999994</v>
      </c>
      <c r="M35" s="37"/>
      <c r="N35" s="37"/>
    </row>
    <row r="36" spans="1:14" ht="9" customHeight="1">
      <c r="A36" s="3" t="s">
        <v>30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4" ht="9" customHeight="1">
      <c r="A37" s="3" t="s">
        <v>31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4"/>
    </row>
    <row r="38" spans="1:14" ht="9" customHeight="1">
      <c r="A38" s="3" t="s">
        <v>16</v>
      </c>
      <c r="B38" s="24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4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4" ht="9" customHeight="1">
      <c r="A40" s="3" t="s">
        <v>17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9" customHeight="1">
      <c r="A41" s="3" t="s">
        <v>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4" ht="9" customHeight="1">
      <c r="A42" s="3" t="s">
        <v>20</v>
      </c>
    </row>
    <row r="43" spans="1:14" ht="9" customHeight="1">
      <c r="A43" s="3" t="s">
        <v>15</v>
      </c>
    </row>
    <row r="44" spans="1:14">
      <c r="H4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1"/>
  <sheetViews>
    <sheetView workbookViewId="0">
      <selection activeCell="B4" sqref="B4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40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3504.7726666666663</v>
      </c>
      <c r="C5" s="25">
        <f>SUM(C9,C13,C17,C21,C25,C29)</f>
        <v>3452.4599999999996</v>
      </c>
      <c r="D5" s="25">
        <f t="shared" ref="D5:N5" si="0">SUM(D9,D13,D17,D21,D25,D29)</f>
        <v>3452.4599999999996</v>
      </c>
      <c r="E5" s="25">
        <f t="shared" si="0"/>
        <v>3452.4599999999996</v>
      </c>
      <c r="F5" s="25">
        <f t="shared" si="0"/>
        <v>3452.4599999999996</v>
      </c>
      <c r="G5" s="25">
        <f t="shared" si="0"/>
        <v>3452.4599999999996</v>
      </c>
      <c r="H5" s="25">
        <f t="shared" si="0"/>
        <v>3452.4599999999996</v>
      </c>
      <c r="I5" s="25">
        <f t="shared" si="0"/>
        <v>3452.4599999999996</v>
      </c>
      <c r="J5" s="25">
        <f t="shared" si="0"/>
        <v>3452.4599999999996</v>
      </c>
      <c r="K5" s="25">
        <f t="shared" si="0"/>
        <v>3609.3979999999997</v>
      </c>
      <c r="L5" s="25">
        <f t="shared" si="0"/>
        <v>3609.3979999999997</v>
      </c>
      <c r="M5" s="25">
        <f t="shared" si="0"/>
        <v>3609.3979999999997</v>
      </c>
      <c r="N5" s="25">
        <f t="shared" si="0"/>
        <v>3609.3979999999997</v>
      </c>
      <c r="O5" s="17"/>
    </row>
    <row r="6" spans="1:15">
      <c r="A6" s="6" t="s">
        <v>18</v>
      </c>
      <c r="B6" s="25">
        <f>AVERAGE(C6:N6)</f>
        <v>1870.7348227005348</v>
      </c>
      <c r="C6" s="25">
        <f>SUM(C10,C14,C18,C22,C26,C30)</f>
        <v>1738.8800519713261</v>
      </c>
      <c r="D6" s="25">
        <f t="shared" ref="D6:N6" si="1">SUM(D10,D14,D18,D22,D26,D30)</f>
        <v>1715.9141133432524</v>
      </c>
      <c r="E6" s="25">
        <f t="shared" si="1"/>
        <v>1754.3486942204297</v>
      </c>
      <c r="F6" s="25">
        <f t="shared" si="1"/>
        <v>1771.6333108796293</v>
      </c>
      <c r="G6" s="25">
        <f t="shared" si="1"/>
        <v>2075.612219310035</v>
      </c>
      <c r="H6" s="25">
        <f t="shared" si="1"/>
        <v>2082.5712972183596</v>
      </c>
      <c r="I6" s="25">
        <f t="shared" si="1"/>
        <v>1941.1695887096785</v>
      </c>
      <c r="J6" s="25">
        <f t="shared" si="1"/>
        <v>1964.3695208333329</v>
      </c>
      <c r="K6" s="25">
        <f t="shared" si="1"/>
        <v>1927.744335806869</v>
      </c>
      <c r="L6" s="25">
        <f t="shared" si="1"/>
        <v>1854.6964287634423</v>
      </c>
      <c r="M6" s="25">
        <f t="shared" si="1"/>
        <v>1719.1517074074065</v>
      </c>
      <c r="N6" s="25">
        <f t="shared" si="1"/>
        <v>1902.726603942652</v>
      </c>
      <c r="O6" s="17"/>
    </row>
    <row r="7" spans="1:15">
      <c r="A7" s="6" t="s">
        <v>19</v>
      </c>
      <c r="B7" s="25">
        <f>SUM(C7:N7)</f>
        <v>14384.261710000001</v>
      </c>
      <c r="C7" s="25">
        <f>SUM(C11,C15,C19,C23,C27,C31)</f>
        <v>1121.6230699999999</v>
      </c>
      <c r="D7" s="25">
        <f t="shared" ref="D7:N7" si="2">SUM(D11,D15,D19,D23,D27,D31)</f>
        <v>1031.1259799999998</v>
      </c>
      <c r="E7" s="25">
        <f t="shared" si="2"/>
        <v>1167.3799800000002</v>
      </c>
      <c r="F7" s="25">
        <f t="shared" si="2"/>
        <v>1160.89068</v>
      </c>
      <c r="G7" s="25">
        <f t="shared" si="2"/>
        <v>1235.9228800000001</v>
      </c>
      <c r="H7" s="25">
        <f t="shared" si="2"/>
        <v>1227.9660800000001</v>
      </c>
      <c r="I7" s="25">
        <f t="shared" si="2"/>
        <v>1269.2686199999998</v>
      </c>
      <c r="J7" s="25">
        <f t="shared" si="2"/>
        <v>1271.3651699999998</v>
      </c>
      <c r="K7" s="25">
        <f t="shared" si="2"/>
        <v>1237.5379800000003</v>
      </c>
      <c r="L7" s="25">
        <f t="shared" si="2"/>
        <v>1280.76746</v>
      </c>
      <c r="M7" s="25">
        <f t="shared" si="2"/>
        <v>1185.2672499999999</v>
      </c>
      <c r="N7" s="25">
        <f t="shared" si="2"/>
        <v>1195.1465599999999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804</v>
      </c>
      <c r="C9" s="4">
        <v>804</v>
      </c>
      <c r="D9" s="4">
        <v>804</v>
      </c>
      <c r="E9" s="4">
        <v>804</v>
      </c>
      <c r="F9" s="4">
        <v>804</v>
      </c>
      <c r="G9" s="4">
        <v>804</v>
      </c>
      <c r="H9" s="4">
        <v>804</v>
      </c>
      <c r="I9" s="4">
        <v>804</v>
      </c>
      <c r="J9" s="4">
        <v>804</v>
      </c>
      <c r="K9" s="4">
        <v>804</v>
      </c>
      <c r="L9" s="4">
        <v>804</v>
      </c>
      <c r="M9" s="4">
        <v>804</v>
      </c>
      <c r="N9" s="4">
        <v>804</v>
      </c>
      <c r="O9" s="17"/>
    </row>
    <row r="10" spans="1:15">
      <c r="A10" s="7" t="s">
        <v>18</v>
      </c>
      <c r="B10" s="25">
        <f>AVERAGE(C10:N10)</f>
        <v>657.83488416527643</v>
      </c>
      <c r="C10" s="4">
        <v>600.95898028673923</v>
      </c>
      <c r="D10" s="4">
        <v>541.56033978174446</v>
      </c>
      <c r="E10" s="4">
        <v>553.08287858423023</v>
      </c>
      <c r="F10" s="4">
        <v>685.61307407407344</v>
      </c>
      <c r="G10" s="4">
        <v>951.05419758064409</v>
      </c>
      <c r="H10" s="4">
        <v>689.1879513946576</v>
      </c>
      <c r="I10" s="4">
        <v>651.37811042645467</v>
      </c>
      <c r="J10" s="4">
        <v>605.82656472753058</v>
      </c>
      <c r="K10" s="4">
        <v>732.15460879629643</v>
      </c>
      <c r="L10" s="4">
        <v>633.1053091397871</v>
      </c>
      <c r="M10" s="4">
        <v>570.73397870370434</v>
      </c>
      <c r="N10" s="4">
        <v>679.36261648745551</v>
      </c>
      <c r="O10" s="17"/>
    </row>
    <row r="11" spans="1:15">
      <c r="A11" s="7" t="s">
        <v>19</v>
      </c>
      <c r="B11" s="25">
        <f>SUM(C11:N11)</f>
        <v>2975.88238</v>
      </c>
      <c r="C11" s="4">
        <v>213.54300000000001</v>
      </c>
      <c r="D11" s="4">
        <v>185.63</v>
      </c>
      <c r="E11" s="4">
        <v>281.91160000000002</v>
      </c>
      <c r="F11" s="4">
        <v>282.60883000000001</v>
      </c>
      <c r="G11" s="4">
        <v>318.78750000000002</v>
      </c>
      <c r="H11" s="4">
        <v>266.79061000000002</v>
      </c>
      <c r="I11" s="4">
        <v>258.37722000000002</v>
      </c>
      <c r="J11" s="4">
        <v>337.39861000000002</v>
      </c>
      <c r="K11" s="4">
        <v>261.09381000000002</v>
      </c>
      <c r="L11" s="4">
        <v>193.06399999999999</v>
      </c>
      <c r="M11" s="4">
        <v>186.1574</v>
      </c>
      <c r="N11" s="4">
        <v>190.5198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85.450000000000031</v>
      </c>
      <c r="C13" s="4">
        <v>85.45</v>
      </c>
      <c r="D13" s="4">
        <v>85.45</v>
      </c>
      <c r="E13" s="4">
        <v>85.45</v>
      </c>
      <c r="F13" s="4">
        <v>85.45</v>
      </c>
      <c r="G13" s="4">
        <v>85.45</v>
      </c>
      <c r="H13" s="4">
        <v>85.45</v>
      </c>
      <c r="I13" s="4">
        <v>85.45</v>
      </c>
      <c r="J13" s="4">
        <v>85.45</v>
      </c>
      <c r="K13" s="4">
        <v>85.45</v>
      </c>
      <c r="L13" s="4">
        <v>85.45</v>
      </c>
      <c r="M13" s="4">
        <v>85.45</v>
      </c>
      <c r="N13" s="4">
        <v>85.45</v>
      </c>
      <c r="O13" s="17"/>
    </row>
    <row r="14" spans="1:15">
      <c r="A14" s="7" t="s">
        <v>18</v>
      </c>
      <c r="B14" s="25">
        <f>AVERAGE(C14:N14)</f>
        <v>18.455767342443238</v>
      </c>
      <c r="C14" s="4">
        <v>11.163261648745401</v>
      </c>
      <c r="D14" s="4">
        <v>5.5819097222222203</v>
      </c>
      <c r="E14" s="4">
        <v>14.291218637992801</v>
      </c>
      <c r="F14" s="4">
        <v>18.946990740740699</v>
      </c>
      <c r="G14" s="4">
        <v>21.6378136200717</v>
      </c>
      <c r="H14" s="4">
        <v>21.957870370370401</v>
      </c>
      <c r="I14" s="4">
        <v>21.505376344085999</v>
      </c>
      <c r="J14" s="4">
        <v>22</v>
      </c>
      <c r="K14" s="4">
        <v>21.997222222222199</v>
      </c>
      <c r="L14" s="4">
        <v>22</v>
      </c>
      <c r="M14" s="4">
        <v>22</v>
      </c>
      <c r="N14" s="4">
        <v>18.387544802867399</v>
      </c>
      <c r="O14" s="17"/>
    </row>
    <row r="15" spans="1:15">
      <c r="A15" s="7" t="s">
        <v>19</v>
      </c>
      <c r="B15" s="25">
        <f>SUM(C15:N15)</f>
        <v>187.37496999999999</v>
      </c>
      <c r="C15" s="4">
        <v>8.2207500000000007</v>
      </c>
      <c r="D15" s="4">
        <v>6.0930299999999997</v>
      </c>
      <c r="E15" s="4">
        <v>13.306229999999999</v>
      </c>
      <c r="F15" s="4">
        <v>23.293710000000001</v>
      </c>
      <c r="G15" s="4">
        <v>21.743780000000001</v>
      </c>
      <c r="H15" s="4">
        <v>29.97045</v>
      </c>
      <c r="I15" s="4">
        <v>26.37895</v>
      </c>
      <c r="J15" s="4">
        <v>6.4617899999999997</v>
      </c>
      <c r="K15" s="4">
        <v>6.6732199999999997</v>
      </c>
      <c r="L15" s="4">
        <v>10.587199999999999</v>
      </c>
      <c r="M15" s="4">
        <v>11.435560000000001</v>
      </c>
      <c r="N15" s="4">
        <v>23.2103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612.80000000000007</v>
      </c>
      <c r="C17" s="4">
        <v>612.79999999999995</v>
      </c>
      <c r="D17" s="4">
        <v>612.79999999999995</v>
      </c>
      <c r="E17" s="4">
        <v>612.79999999999995</v>
      </c>
      <c r="F17" s="4">
        <v>612.79999999999995</v>
      </c>
      <c r="G17" s="4">
        <v>612.79999999999995</v>
      </c>
      <c r="H17" s="4">
        <v>612.79999999999995</v>
      </c>
      <c r="I17" s="4">
        <v>612.79999999999995</v>
      </c>
      <c r="J17" s="4">
        <v>612.79999999999995</v>
      </c>
      <c r="K17" s="4">
        <v>612.79999999999995</v>
      </c>
      <c r="L17" s="4">
        <v>612.79999999999995</v>
      </c>
      <c r="M17" s="4">
        <v>612.79999999999995</v>
      </c>
      <c r="N17" s="4">
        <v>612.79999999999995</v>
      </c>
      <c r="O17" s="17"/>
    </row>
    <row r="18" spans="1:15">
      <c r="A18" s="7" t="s">
        <v>18</v>
      </c>
      <c r="B18" s="25">
        <f>AVERAGE(C18:N18)</f>
        <v>227.84517364947894</v>
      </c>
      <c r="C18" s="4">
        <v>208.530229390681</v>
      </c>
      <c r="D18" s="4">
        <v>204.44099082341299</v>
      </c>
      <c r="E18" s="4">
        <v>169.88640681003599</v>
      </c>
      <c r="F18" s="4">
        <v>173.25278657407401</v>
      </c>
      <c r="G18" s="4">
        <v>234.97353472222301</v>
      </c>
      <c r="H18" s="4">
        <v>292.64900657355901</v>
      </c>
      <c r="I18" s="4">
        <v>292.57496729390698</v>
      </c>
      <c r="J18" s="4">
        <v>231.39579457885301</v>
      </c>
      <c r="K18" s="4">
        <v>246.760307334647</v>
      </c>
      <c r="L18" s="4">
        <v>233.08594489247301</v>
      </c>
      <c r="M18" s="4">
        <v>222.821086574074</v>
      </c>
      <c r="N18" s="4">
        <v>223.77102822580699</v>
      </c>
      <c r="O18" s="17"/>
    </row>
    <row r="19" spans="1:15">
      <c r="A19" s="7" t="s">
        <v>19</v>
      </c>
      <c r="B19" s="25">
        <f>SUM(C19:N19)</f>
        <v>2160.3144099999995</v>
      </c>
      <c r="C19" s="4">
        <v>163.33920000000001</v>
      </c>
      <c r="D19" s="4">
        <v>142.79211000000001</v>
      </c>
      <c r="E19" s="4">
        <v>140.42585</v>
      </c>
      <c r="F19" s="4">
        <v>142.86653999999999</v>
      </c>
      <c r="G19" s="4">
        <v>193.38095999999999</v>
      </c>
      <c r="H19" s="4">
        <v>225.57835</v>
      </c>
      <c r="I19" s="4">
        <v>230.95362</v>
      </c>
      <c r="J19" s="4">
        <v>186.36958000000001</v>
      </c>
      <c r="K19" s="4">
        <v>194.12092000000001</v>
      </c>
      <c r="L19" s="4">
        <v>189.56371999999999</v>
      </c>
      <c r="M19" s="4">
        <v>170.73454000000001</v>
      </c>
      <c r="N19" s="4">
        <v>180.18902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1034.4226666666661</v>
      </c>
      <c r="C21" s="4">
        <v>982.10999999999967</v>
      </c>
      <c r="D21" s="4">
        <v>982.10999999999967</v>
      </c>
      <c r="E21" s="4">
        <v>982.10999999999967</v>
      </c>
      <c r="F21" s="4">
        <v>982.10999999999967</v>
      </c>
      <c r="G21" s="4">
        <v>982.10999999999967</v>
      </c>
      <c r="H21" s="4">
        <v>982.10999999999967</v>
      </c>
      <c r="I21" s="4">
        <v>982.10999999999967</v>
      </c>
      <c r="J21" s="4">
        <v>982.10999999999967</v>
      </c>
      <c r="K21" s="4">
        <v>1139.0479999999998</v>
      </c>
      <c r="L21" s="4">
        <v>1139.0479999999998</v>
      </c>
      <c r="M21" s="4">
        <v>1139.0479999999998</v>
      </c>
      <c r="N21" s="4">
        <v>1139.0479999999998</v>
      </c>
      <c r="O21" s="17"/>
    </row>
    <row r="22" spans="1:15">
      <c r="A22" s="7" t="s">
        <v>18</v>
      </c>
      <c r="B22" s="25">
        <f>AVERAGE(C22:N22)</f>
        <v>609.64276966131956</v>
      </c>
      <c r="C22" s="4">
        <v>627.77940636200594</v>
      </c>
      <c r="D22" s="4">
        <v>603.46302827380896</v>
      </c>
      <c r="E22" s="4">
        <v>625.00423409498103</v>
      </c>
      <c r="F22" s="4">
        <v>605.91670949074103</v>
      </c>
      <c r="G22" s="4">
        <v>632.20997983870905</v>
      </c>
      <c r="H22" s="4">
        <v>624.9812800784</v>
      </c>
      <c r="I22" s="4">
        <v>608.07836693548404</v>
      </c>
      <c r="J22" s="4">
        <v>594.492516577061</v>
      </c>
      <c r="K22" s="4">
        <v>627.34884097222198</v>
      </c>
      <c r="L22" s="4">
        <v>619.388888888888</v>
      </c>
      <c r="M22" s="4">
        <v>565.80046157407298</v>
      </c>
      <c r="N22" s="4">
        <v>581.24952284946096</v>
      </c>
      <c r="O22" s="17"/>
    </row>
    <row r="23" spans="1:15">
      <c r="A23" s="7" t="s">
        <v>19</v>
      </c>
      <c r="B23" s="25">
        <f>SUM(C23:N23)</f>
        <v>5378.1839299999992</v>
      </c>
      <c r="C23" s="4">
        <v>424.03595999999982</v>
      </c>
      <c r="D23" s="4">
        <v>381.94673999999981</v>
      </c>
      <c r="E23" s="4">
        <v>420.20085000000034</v>
      </c>
      <c r="F23" s="4">
        <v>416.59892000000002</v>
      </c>
      <c r="G23" s="4">
        <v>431.27916000000016</v>
      </c>
      <c r="H23" s="4">
        <v>416.36156999999997</v>
      </c>
      <c r="I23" s="4">
        <v>417.18241999999969</v>
      </c>
      <c r="J23" s="4">
        <v>416.96148999999969</v>
      </c>
      <c r="K23" s="4">
        <v>454.48163000000022</v>
      </c>
      <c r="L23" s="4">
        <v>571.74603999999999</v>
      </c>
      <c r="M23" s="4">
        <v>547.13711000000001</v>
      </c>
      <c r="N23" s="4">
        <v>480.25203999999985</v>
      </c>
      <c r="O23" s="17"/>
    </row>
    <row r="24" spans="1:15">
      <c r="A24" s="6" t="s">
        <v>25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370</v>
      </c>
      <c r="C25" s="4">
        <v>370</v>
      </c>
      <c r="D25" s="4">
        <v>370</v>
      </c>
      <c r="E25" s="4">
        <v>370</v>
      </c>
      <c r="F25" s="4">
        <v>370</v>
      </c>
      <c r="G25" s="4">
        <v>370</v>
      </c>
      <c r="H25" s="4">
        <v>370</v>
      </c>
      <c r="I25" s="4">
        <v>370</v>
      </c>
      <c r="J25" s="4">
        <v>370</v>
      </c>
      <c r="K25" s="4">
        <v>370</v>
      </c>
      <c r="L25" s="4">
        <v>370</v>
      </c>
      <c r="M25" s="4">
        <v>370</v>
      </c>
      <c r="N25" s="4">
        <v>370</v>
      </c>
      <c r="O25" s="17"/>
    </row>
    <row r="26" spans="1:15">
      <c r="A26" s="7" t="s">
        <v>18</v>
      </c>
      <c r="B26" s="25">
        <f>AVERAGE(C26:N26)</f>
        <v>66.18893865550568</v>
      </c>
      <c r="C26" s="4">
        <v>38.181283602150501</v>
      </c>
      <c r="D26" s="4">
        <v>43.231584821428598</v>
      </c>
      <c r="E26" s="4">
        <v>53.143207885304697</v>
      </c>
      <c r="F26" s="4">
        <v>11.452974537037001</v>
      </c>
      <c r="G26" s="4">
        <v>24.308467741935502</v>
      </c>
      <c r="H26" s="4">
        <v>174.10120731989059</v>
      </c>
      <c r="I26" s="4">
        <v>53.303197817273713</v>
      </c>
      <c r="J26" s="4">
        <v>192.86521842659135</v>
      </c>
      <c r="K26" s="4">
        <v>39.6830787037037</v>
      </c>
      <c r="L26" s="4">
        <v>59.393145161290299</v>
      </c>
      <c r="M26" s="4">
        <v>30.095833333333299</v>
      </c>
      <c r="N26" s="4">
        <v>74.508064516128997</v>
      </c>
      <c r="O26" s="17"/>
    </row>
    <row r="27" spans="1:15">
      <c r="A27" s="7" t="s">
        <v>19</v>
      </c>
      <c r="B27" s="25">
        <f>SUM(C27:N27)</f>
        <v>1363.3151400000002</v>
      </c>
      <c r="C27" s="4">
        <v>134.65356</v>
      </c>
      <c r="D27" s="4">
        <v>107.4526</v>
      </c>
      <c r="E27" s="4">
        <v>89.456699999999998</v>
      </c>
      <c r="F27" s="4">
        <v>120.56998</v>
      </c>
      <c r="G27" s="4">
        <v>135.5634</v>
      </c>
      <c r="H27" s="4">
        <v>121.06959999999999</v>
      </c>
      <c r="I27" s="4">
        <v>124.7816</v>
      </c>
      <c r="J27" s="4">
        <v>91.549499999999995</v>
      </c>
      <c r="K27" s="4">
        <v>141.2131</v>
      </c>
      <c r="L27" s="4">
        <v>123.5736</v>
      </c>
      <c r="M27" s="4">
        <v>61.040500000000002</v>
      </c>
      <c r="N27" s="4">
        <v>112.39100000000001</v>
      </c>
      <c r="O27" s="17"/>
    </row>
    <row r="28" spans="1:15">
      <c r="A28" s="6" t="s">
        <v>26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598.10000000000014</v>
      </c>
      <c r="C29" s="4">
        <v>598.1</v>
      </c>
      <c r="D29" s="4">
        <v>598.1</v>
      </c>
      <c r="E29" s="4">
        <v>598.1</v>
      </c>
      <c r="F29" s="4">
        <v>598.1</v>
      </c>
      <c r="G29" s="4">
        <v>598.1</v>
      </c>
      <c r="H29" s="4">
        <v>598.1</v>
      </c>
      <c r="I29" s="4">
        <v>598.1</v>
      </c>
      <c r="J29" s="4">
        <v>598.1</v>
      </c>
      <c r="K29" s="4">
        <v>598.1</v>
      </c>
      <c r="L29" s="4">
        <v>598.1</v>
      </c>
      <c r="M29" s="4">
        <v>598.1</v>
      </c>
      <c r="N29" s="4">
        <v>598.1</v>
      </c>
      <c r="O29" s="17"/>
    </row>
    <row r="30" spans="1:15">
      <c r="A30" s="7" t="s">
        <v>18</v>
      </c>
      <c r="B30" s="25">
        <f>AVERAGE(C30:N30)</f>
        <v>290.76728922651063</v>
      </c>
      <c r="C30" s="4">
        <v>252.26689068100401</v>
      </c>
      <c r="D30" s="4">
        <v>317.63625992063498</v>
      </c>
      <c r="E30" s="4">
        <v>338.94074820788501</v>
      </c>
      <c r="F30" s="4">
        <v>276.45077546296301</v>
      </c>
      <c r="G30" s="4">
        <v>211.42822580645199</v>
      </c>
      <c r="H30" s="4">
        <v>279.69398148148201</v>
      </c>
      <c r="I30" s="4">
        <v>314.32956989247299</v>
      </c>
      <c r="J30" s="4">
        <v>317.78942652329698</v>
      </c>
      <c r="K30" s="4">
        <v>259.80027777777798</v>
      </c>
      <c r="L30" s="4">
        <v>287.723140681004</v>
      </c>
      <c r="M30" s="4">
        <v>307.70034722222198</v>
      </c>
      <c r="N30" s="4">
        <v>325.44782706093201</v>
      </c>
      <c r="O30" s="17"/>
    </row>
    <row r="31" spans="1:15">
      <c r="A31" s="10" t="s">
        <v>19</v>
      </c>
      <c r="B31" s="27">
        <f>SUM(C31:N31)</f>
        <v>2319.1908800000001</v>
      </c>
      <c r="C31" s="37">
        <v>177.8306</v>
      </c>
      <c r="D31" s="37">
        <v>207.2115</v>
      </c>
      <c r="E31" s="37">
        <v>222.07875000000001</v>
      </c>
      <c r="F31" s="37">
        <v>174.95269999999999</v>
      </c>
      <c r="G31" s="37">
        <v>135.16808</v>
      </c>
      <c r="H31" s="37">
        <v>168.19550000000001</v>
      </c>
      <c r="I31" s="37">
        <v>211.59481</v>
      </c>
      <c r="J31" s="37">
        <v>232.6242</v>
      </c>
      <c r="K31" s="37">
        <v>179.95529999999999</v>
      </c>
      <c r="L31" s="37">
        <v>192.2329</v>
      </c>
      <c r="M31" s="37">
        <v>208.76213999999999</v>
      </c>
      <c r="N31" s="37">
        <v>208.58439999999999</v>
      </c>
      <c r="O31" s="17"/>
    </row>
    <row r="32" spans="1:15" ht="12.75" customHeight="1">
      <c r="A32" s="3" t="s">
        <v>30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ht="9" customHeight="1">
      <c r="A33" s="3" t="s">
        <v>31</v>
      </c>
      <c r="B33" s="1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t="9" customHeight="1">
      <c r="A34" s="3" t="s">
        <v>16</v>
      </c>
      <c r="B34" s="1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9" customHeight="1">
      <c r="A35" s="3" t="s">
        <v>29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9" customHeight="1">
      <c r="A36" s="3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9" customHeight="1">
      <c r="A37" s="3" t="s">
        <v>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9" customHeight="1">
      <c r="A38" s="3" t="s">
        <v>20</v>
      </c>
    </row>
    <row r="39" spans="1:14" ht="9" customHeight="1">
      <c r="A39" s="3" t="s">
        <v>15</v>
      </c>
    </row>
    <row r="41" spans="1:14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>
      <c r="B42" s="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58"/>
  <sheetViews>
    <sheetView workbookViewId="0">
      <selection activeCell="B2" sqref="B2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41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3599.4579999999992</v>
      </c>
      <c r="C5" s="25">
        <f>SUM(C9,C13,C17,C21,C25,C29)</f>
        <v>3599.4580000000005</v>
      </c>
      <c r="D5" s="25">
        <f t="shared" ref="D5:N5" si="0">SUM(D9,D13,D17,D21,D25,D29)</f>
        <v>3599.4580000000005</v>
      </c>
      <c r="E5" s="25">
        <f t="shared" si="0"/>
        <v>3599.4580000000005</v>
      </c>
      <c r="F5" s="25">
        <f t="shared" si="0"/>
        <v>3599.4580000000005</v>
      </c>
      <c r="G5" s="25">
        <f t="shared" si="0"/>
        <v>3599.4580000000005</v>
      </c>
      <c r="H5" s="25">
        <f t="shared" si="0"/>
        <v>3599.4580000000005</v>
      </c>
      <c r="I5" s="25">
        <f t="shared" si="0"/>
        <v>3599.4580000000005</v>
      </c>
      <c r="J5" s="25">
        <f t="shared" si="0"/>
        <v>3599.4580000000005</v>
      </c>
      <c r="K5" s="25">
        <f t="shared" si="0"/>
        <v>3599.4580000000005</v>
      </c>
      <c r="L5" s="25">
        <f t="shared" si="0"/>
        <v>3599.4580000000005</v>
      </c>
      <c r="M5" s="25">
        <f t="shared" si="0"/>
        <v>3599.4580000000005</v>
      </c>
      <c r="N5" s="25">
        <f t="shared" si="0"/>
        <v>3599.4580000000005</v>
      </c>
      <c r="O5" s="17"/>
    </row>
    <row r="6" spans="1:15">
      <c r="A6" s="6" t="s">
        <v>18</v>
      </c>
      <c r="B6" s="25">
        <f>AVERAGE(C6:N6)</f>
        <v>2009.3206336030996</v>
      </c>
      <c r="C6" s="25">
        <f>SUM(C10,C14,C18,C22,C26,C30)</f>
        <v>2081.6187022849458</v>
      </c>
      <c r="D6" s="25">
        <f t="shared" ref="D6:N6" si="1">SUM(D10,D14,D18,D22,D26,D30)</f>
        <v>2090.1894603085893</v>
      </c>
      <c r="E6" s="25">
        <f t="shared" si="1"/>
        <v>2113.2923015232973</v>
      </c>
      <c r="F6" s="25">
        <f t="shared" si="1"/>
        <v>2027.5972715277758</v>
      </c>
      <c r="G6" s="25">
        <f t="shared" si="1"/>
        <v>1941.9847251344081</v>
      </c>
      <c r="H6" s="25">
        <f t="shared" si="1"/>
        <v>2144.0673629629619</v>
      </c>
      <c r="I6" s="25">
        <f t="shared" si="1"/>
        <v>2115.0249159946229</v>
      </c>
      <c r="J6" s="25">
        <f t="shared" si="1"/>
        <v>2143.0394256272375</v>
      </c>
      <c r="K6" s="25">
        <f t="shared" si="1"/>
        <v>1975.8383407407412</v>
      </c>
      <c r="L6" s="25">
        <f t="shared" si="1"/>
        <v>1993.2832184139779</v>
      </c>
      <c r="M6" s="25">
        <f t="shared" si="1"/>
        <v>1760.3958722222219</v>
      </c>
      <c r="N6" s="25">
        <f t="shared" si="1"/>
        <v>1725.5160064964157</v>
      </c>
      <c r="O6" s="17"/>
    </row>
    <row r="7" spans="1:15">
      <c r="A7" s="6" t="s">
        <v>19</v>
      </c>
      <c r="B7" s="25">
        <f>SUM(C7:N7)</f>
        <v>14766.014459999999</v>
      </c>
      <c r="C7" s="25">
        <f>SUM(C11,C15,C19,C23,C27,C31)</f>
        <v>1140.2510408333335</v>
      </c>
      <c r="D7" s="25">
        <f t="shared" ref="D7:N7" si="2">SUM(D11,D15,D19,D23,D27,D31)</f>
        <v>1040.3860308333333</v>
      </c>
      <c r="E7" s="25">
        <f t="shared" si="2"/>
        <v>1209.8091308333333</v>
      </c>
      <c r="F7" s="25">
        <f t="shared" si="2"/>
        <v>1177.6661008333333</v>
      </c>
      <c r="G7" s="25">
        <f t="shared" si="2"/>
        <v>1248.7430408333335</v>
      </c>
      <c r="H7" s="25">
        <f t="shared" si="2"/>
        <v>1261.1385808333334</v>
      </c>
      <c r="I7" s="25">
        <f t="shared" si="2"/>
        <v>1311.4370408333334</v>
      </c>
      <c r="J7" s="25">
        <f t="shared" si="2"/>
        <v>1322.4791008333334</v>
      </c>
      <c r="K7" s="25">
        <f t="shared" si="2"/>
        <v>1264.4310908333334</v>
      </c>
      <c r="L7" s="25">
        <f t="shared" si="2"/>
        <v>1335.3434308333333</v>
      </c>
      <c r="M7" s="25">
        <f t="shared" si="2"/>
        <v>1223.1540608333332</v>
      </c>
      <c r="N7" s="25">
        <f t="shared" si="2"/>
        <v>1231.1758108333333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804</v>
      </c>
      <c r="C9" s="4">
        <v>804</v>
      </c>
      <c r="D9" s="4">
        <v>804</v>
      </c>
      <c r="E9" s="4">
        <v>804</v>
      </c>
      <c r="F9" s="4">
        <v>804</v>
      </c>
      <c r="G9" s="4">
        <v>804</v>
      </c>
      <c r="H9" s="4">
        <v>804</v>
      </c>
      <c r="I9" s="4">
        <v>804</v>
      </c>
      <c r="J9" s="4">
        <v>804</v>
      </c>
      <c r="K9" s="4">
        <v>804</v>
      </c>
      <c r="L9" s="4">
        <v>804</v>
      </c>
      <c r="M9" s="4">
        <v>804</v>
      </c>
      <c r="N9" s="4">
        <v>804</v>
      </c>
      <c r="O9" s="17"/>
    </row>
    <row r="10" spans="1:15">
      <c r="A10" s="7" t="s">
        <v>18</v>
      </c>
      <c r="B10" s="25">
        <f>AVERAGE(C10:N10)</f>
        <v>668.62460432205376</v>
      </c>
      <c r="C10" s="4">
        <v>701.95555396612042</v>
      </c>
      <c r="D10" s="4">
        <v>679.13986400196245</v>
      </c>
      <c r="E10" s="4">
        <v>725.61775154676445</v>
      </c>
      <c r="F10" s="4">
        <v>742.03609779825945</v>
      </c>
      <c r="G10" s="4">
        <v>617.83365275644235</v>
      </c>
      <c r="H10" s="4">
        <v>746.82273298344342</v>
      </c>
      <c r="I10" s="4">
        <v>735.40731695895136</v>
      </c>
      <c r="J10" s="4">
        <v>730.55229007723142</v>
      </c>
      <c r="K10" s="4">
        <v>657.42219733529544</v>
      </c>
      <c r="L10" s="4">
        <v>654.88442941414837</v>
      </c>
      <c r="M10" s="4">
        <v>504.71045890936938</v>
      </c>
      <c r="N10" s="4">
        <v>527.11290611665743</v>
      </c>
      <c r="O10" s="17"/>
    </row>
    <row r="11" spans="1:15">
      <c r="A11" s="7" t="s">
        <v>19</v>
      </c>
      <c r="B11" s="25">
        <f>SUM(C11:N11)</f>
        <v>2624.0844699999998</v>
      </c>
      <c r="C11" s="4">
        <v>182.51599999999999</v>
      </c>
      <c r="D11" s="4">
        <v>175.62745000000001</v>
      </c>
      <c r="E11" s="4">
        <v>219.84299999999999</v>
      </c>
      <c r="F11" s="4">
        <v>209.82499999999999</v>
      </c>
      <c r="G11" s="4">
        <v>193.59780000000001</v>
      </c>
      <c r="H11" s="4">
        <v>195.31100000000001</v>
      </c>
      <c r="I11" s="4">
        <v>203.21700000000001</v>
      </c>
      <c r="J11" s="4">
        <v>248.48400000000001</v>
      </c>
      <c r="K11" s="4">
        <v>257.98649999999998</v>
      </c>
      <c r="L11" s="4">
        <v>283.18272000000002</v>
      </c>
      <c r="M11" s="4">
        <v>253.35900000000001</v>
      </c>
      <c r="N11" s="4">
        <v>201.13499999999999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85.450000000000031</v>
      </c>
      <c r="C13" s="4">
        <v>85.45</v>
      </c>
      <c r="D13" s="4">
        <v>85.45</v>
      </c>
      <c r="E13" s="4">
        <v>85.45</v>
      </c>
      <c r="F13" s="4">
        <v>85.45</v>
      </c>
      <c r="G13" s="4">
        <v>85.45</v>
      </c>
      <c r="H13" s="4">
        <v>85.45</v>
      </c>
      <c r="I13" s="4">
        <v>85.45</v>
      </c>
      <c r="J13" s="4">
        <v>85.45</v>
      </c>
      <c r="K13" s="4">
        <v>85.45</v>
      </c>
      <c r="L13" s="4">
        <v>85.45</v>
      </c>
      <c r="M13" s="4">
        <v>85.45</v>
      </c>
      <c r="N13" s="4">
        <v>85.45</v>
      </c>
      <c r="O13" s="17"/>
    </row>
    <row r="14" spans="1:15">
      <c r="A14" s="7" t="s">
        <v>18</v>
      </c>
      <c r="B14" s="25">
        <f>AVERAGE(C14:N14)</f>
        <v>8.6759657506969319</v>
      </c>
      <c r="C14" s="4">
        <v>12</v>
      </c>
      <c r="D14" s="4">
        <v>12</v>
      </c>
      <c r="E14" s="4">
        <v>12</v>
      </c>
      <c r="F14" s="4">
        <v>11.864120370370401</v>
      </c>
      <c r="G14" s="4">
        <v>11.982750896057301</v>
      </c>
      <c r="H14" s="4">
        <v>12</v>
      </c>
      <c r="I14" s="4">
        <v>7.2690860215053803</v>
      </c>
      <c r="J14" s="4">
        <v>4.9956317204301097</v>
      </c>
      <c r="K14" s="4">
        <v>5</v>
      </c>
      <c r="L14" s="4">
        <v>5</v>
      </c>
      <c r="M14" s="4">
        <v>5</v>
      </c>
      <c r="N14" s="4">
        <v>5</v>
      </c>
      <c r="O14" s="17"/>
    </row>
    <row r="15" spans="1:15">
      <c r="A15" s="7" t="s">
        <v>19</v>
      </c>
      <c r="B15" s="25">
        <f>SUM(C15:N15)</f>
        <v>232.92198999999997</v>
      </c>
      <c r="C15" s="4">
        <v>26.656780000000001</v>
      </c>
      <c r="D15" s="4">
        <v>19.158719999999999</v>
      </c>
      <c r="E15" s="4">
        <v>15.41085</v>
      </c>
      <c r="F15" s="4">
        <v>21.498090000000001</v>
      </c>
      <c r="G15" s="4">
        <v>19.20016</v>
      </c>
      <c r="H15" s="4">
        <v>23.539490000000001</v>
      </c>
      <c r="I15" s="4">
        <v>26.240079999999999</v>
      </c>
      <c r="J15" s="4">
        <v>20.098739999999999</v>
      </c>
      <c r="K15" s="4">
        <v>17.429790000000001</v>
      </c>
      <c r="L15" s="4">
        <v>6.6834300000000004</v>
      </c>
      <c r="M15" s="4">
        <v>16.455390000000001</v>
      </c>
      <c r="N15" s="4">
        <v>20.550470000000001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615.72000000000014</v>
      </c>
      <c r="C17" s="4">
        <v>615.72</v>
      </c>
      <c r="D17" s="4">
        <v>615.72</v>
      </c>
      <c r="E17" s="4">
        <v>615.72</v>
      </c>
      <c r="F17" s="4">
        <v>615.72</v>
      </c>
      <c r="G17" s="4">
        <v>615.72</v>
      </c>
      <c r="H17" s="4">
        <v>615.72</v>
      </c>
      <c r="I17" s="4">
        <v>615.72</v>
      </c>
      <c r="J17" s="4">
        <v>615.72</v>
      </c>
      <c r="K17" s="4">
        <v>615.72</v>
      </c>
      <c r="L17" s="4">
        <v>615.72</v>
      </c>
      <c r="M17" s="4">
        <v>615.72</v>
      </c>
      <c r="N17" s="4">
        <v>615.72</v>
      </c>
      <c r="O17" s="17"/>
    </row>
    <row r="18" spans="1:15">
      <c r="A18" s="7" t="s">
        <v>18</v>
      </c>
      <c r="B18" s="25">
        <f>AVERAGE(C18:N18)</f>
        <v>154.37752228048384</v>
      </c>
      <c r="C18" s="4">
        <v>207.52915008960599</v>
      </c>
      <c r="D18" s="4">
        <v>194.54049340373899</v>
      </c>
      <c r="E18" s="4">
        <v>170.63874641577101</v>
      </c>
      <c r="F18" s="4">
        <v>163.14070162037001</v>
      </c>
      <c r="G18" s="4">
        <v>180.11778673835099</v>
      </c>
      <c r="H18" s="4">
        <v>160.30004282407401</v>
      </c>
      <c r="I18" s="4">
        <v>130.423356854839</v>
      </c>
      <c r="J18" s="4">
        <v>131.22811559139799</v>
      </c>
      <c r="K18" s="4">
        <v>132.550252314815</v>
      </c>
      <c r="L18" s="4">
        <v>128.50639112903201</v>
      </c>
      <c r="M18" s="4">
        <v>121.401058564815</v>
      </c>
      <c r="N18" s="4">
        <v>132.15417181899599</v>
      </c>
      <c r="O18" s="17"/>
    </row>
    <row r="19" spans="1:15">
      <c r="A19" s="7" t="s">
        <v>19</v>
      </c>
      <c r="B19" s="25">
        <f>SUM(C19:N19)</f>
        <v>1585.6792200000002</v>
      </c>
      <c r="C19" s="4">
        <v>168.35972000000001</v>
      </c>
      <c r="D19" s="4">
        <v>145.99874</v>
      </c>
      <c r="E19" s="4">
        <v>142.14243999999999</v>
      </c>
      <c r="F19" s="4">
        <v>133.32802000000001</v>
      </c>
      <c r="G19" s="4">
        <v>155.22266999999999</v>
      </c>
      <c r="H19" s="4">
        <v>134.32862</v>
      </c>
      <c r="I19" s="4">
        <v>113.73545</v>
      </c>
      <c r="J19" s="4">
        <v>118.87018999999999</v>
      </c>
      <c r="K19" s="4">
        <v>120.13128</v>
      </c>
      <c r="L19" s="4">
        <v>120.22681</v>
      </c>
      <c r="M19" s="4">
        <v>112.57286000000001</v>
      </c>
      <c r="N19" s="4">
        <v>120.76242000000001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1195.6332</v>
      </c>
      <c r="C21" s="4">
        <v>1195.6332</v>
      </c>
      <c r="D21" s="4">
        <v>1195.6332</v>
      </c>
      <c r="E21" s="4">
        <v>1195.6332</v>
      </c>
      <c r="F21" s="4">
        <v>1195.6332</v>
      </c>
      <c r="G21" s="4">
        <v>1195.6332</v>
      </c>
      <c r="H21" s="4">
        <v>1195.6332</v>
      </c>
      <c r="I21" s="4">
        <v>1195.6332</v>
      </c>
      <c r="J21" s="4">
        <v>1195.6332</v>
      </c>
      <c r="K21" s="4">
        <v>1195.6332</v>
      </c>
      <c r="L21" s="4">
        <v>1195.6332</v>
      </c>
      <c r="M21" s="4">
        <v>1195.6332</v>
      </c>
      <c r="N21" s="4">
        <v>1195.6332</v>
      </c>
      <c r="O21" s="17"/>
    </row>
    <row r="22" spans="1:15">
      <c r="A22" s="7" t="s">
        <v>18</v>
      </c>
      <c r="B22" s="25">
        <f>AVERAGE(C22:N22)</f>
        <v>823.45536361716324</v>
      </c>
      <c r="C22" s="4">
        <v>739.43720163423745</v>
      </c>
      <c r="D22" s="4">
        <v>874.70662274415781</v>
      </c>
      <c r="E22" s="4">
        <v>823.65117094427455</v>
      </c>
      <c r="F22" s="4">
        <v>772.71054155359025</v>
      </c>
      <c r="G22" s="4">
        <v>766.39099173280533</v>
      </c>
      <c r="H22" s="4">
        <v>831.23025845174084</v>
      </c>
      <c r="I22" s="4">
        <v>861.60748142814396</v>
      </c>
      <c r="J22" s="4">
        <v>927.74833223459405</v>
      </c>
      <c r="K22" s="4">
        <v>859.57892349803785</v>
      </c>
      <c r="L22" s="4">
        <v>889.34645253029612</v>
      </c>
      <c r="M22" s="4">
        <v>812.37764178507405</v>
      </c>
      <c r="N22" s="4">
        <v>722.67874486900598</v>
      </c>
      <c r="O22" s="17"/>
    </row>
    <row r="23" spans="1:15">
      <c r="A23" s="7" t="s">
        <v>19</v>
      </c>
      <c r="B23" s="25">
        <f>SUM(C23:N23)</f>
        <v>6408.3161099999998</v>
      </c>
      <c r="C23" s="4">
        <v>421.81004083333335</v>
      </c>
      <c r="D23" s="4">
        <v>448.90312083333333</v>
      </c>
      <c r="E23" s="4">
        <v>511.55970083333335</v>
      </c>
      <c r="F23" s="4">
        <v>525.36989083333333</v>
      </c>
      <c r="G23" s="4">
        <v>534.91791083333328</v>
      </c>
      <c r="H23" s="4">
        <v>571.90587083333332</v>
      </c>
      <c r="I23" s="4">
        <v>605.52491083333325</v>
      </c>
      <c r="J23" s="4">
        <v>581.25537083333336</v>
      </c>
      <c r="K23" s="4">
        <v>539.98542083333325</v>
      </c>
      <c r="L23" s="4">
        <v>585.47487083333328</v>
      </c>
      <c r="M23" s="4">
        <v>536.37818083333332</v>
      </c>
      <c r="N23" s="4">
        <v>545.23082083333327</v>
      </c>
      <c r="O23" s="17"/>
    </row>
    <row r="24" spans="1:15">
      <c r="A24" s="6" t="s">
        <v>25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370</v>
      </c>
      <c r="C25" s="4">
        <v>370</v>
      </c>
      <c r="D25" s="4">
        <v>370</v>
      </c>
      <c r="E25" s="4">
        <v>370</v>
      </c>
      <c r="F25" s="4">
        <v>370</v>
      </c>
      <c r="G25" s="4">
        <v>370</v>
      </c>
      <c r="H25" s="4">
        <v>370</v>
      </c>
      <c r="I25" s="4">
        <v>370</v>
      </c>
      <c r="J25" s="4">
        <v>370</v>
      </c>
      <c r="K25" s="4">
        <v>370</v>
      </c>
      <c r="L25" s="4">
        <v>370</v>
      </c>
      <c r="M25" s="4">
        <v>370</v>
      </c>
      <c r="N25" s="4">
        <v>370</v>
      </c>
      <c r="O25" s="17"/>
    </row>
    <row r="26" spans="1:15">
      <c r="A26" s="7" t="s">
        <v>18</v>
      </c>
      <c r="B26" s="25">
        <f>AVERAGE(C26:N26)</f>
        <v>56.348103531959367</v>
      </c>
      <c r="C26" s="4">
        <v>85.524193548387103</v>
      </c>
      <c r="D26" s="4">
        <v>79.8125</v>
      </c>
      <c r="E26" s="4">
        <v>62.673387096774199</v>
      </c>
      <c r="F26" s="4">
        <v>57.4791666666667</v>
      </c>
      <c r="G26" s="4">
        <v>29.691532258064498</v>
      </c>
      <c r="H26" s="4">
        <v>56.9299305555556</v>
      </c>
      <c r="I26" s="4">
        <v>55.461693548387103</v>
      </c>
      <c r="J26" s="4">
        <v>56.239023297491002</v>
      </c>
      <c r="K26" s="4">
        <v>51.487499999999997</v>
      </c>
      <c r="L26" s="4">
        <v>49.620967741935502</v>
      </c>
      <c r="M26" s="4">
        <v>37.331944444444403</v>
      </c>
      <c r="N26" s="4">
        <v>53.925403225806399</v>
      </c>
      <c r="O26" s="17"/>
    </row>
    <row r="27" spans="1:15">
      <c r="A27" s="7" t="s">
        <v>19</v>
      </c>
      <c r="B27" s="25">
        <f>SUM(C27:N27)</f>
        <v>1484.307</v>
      </c>
      <c r="C27" s="4">
        <v>125.31100000000001</v>
      </c>
      <c r="D27" s="4">
        <v>113.943</v>
      </c>
      <c r="E27" s="4">
        <v>112.8108</v>
      </c>
      <c r="F27" s="4">
        <v>120.58750000000001</v>
      </c>
      <c r="G27" s="4">
        <v>129.6328</v>
      </c>
      <c r="H27" s="4">
        <v>121.90860000000001</v>
      </c>
      <c r="I27" s="4">
        <v>131.63399999999999</v>
      </c>
      <c r="J27" s="4">
        <v>133.44640000000001</v>
      </c>
      <c r="K27" s="4">
        <v>131.726</v>
      </c>
      <c r="L27" s="4">
        <v>139.33240000000001</v>
      </c>
      <c r="M27" s="4">
        <v>102.0265</v>
      </c>
      <c r="N27" s="4">
        <v>121.94799999999999</v>
      </c>
      <c r="O27" s="17"/>
    </row>
    <row r="28" spans="1:15">
      <c r="A28" s="6" t="s">
        <v>26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528.65480000000036</v>
      </c>
      <c r="C29" s="4">
        <v>528.65480000000036</v>
      </c>
      <c r="D29" s="4">
        <v>528.65480000000036</v>
      </c>
      <c r="E29" s="4">
        <v>528.65480000000036</v>
      </c>
      <c r="F29" s="4">
        <v>528.65480000000036</v>
      </c>
      <c r="G29" s="4">
        <v>528.65480000000036</v>
      </c>
      <c r="H29" s="4">
        <v>528.65480000000036</v>
      </c>
      <c r="I29" s="4">
        <v>528.65480000000036</v>
      </c>
      <c r="J29" s="4">
        <v>528.65480000000036</v>
      </c>
      <c r="K29" s="4">
        <v>528.65480000000036</v>
      </c>
      <c r="L29" s="4">
        <v>528.65480000000036</v>
      </c>
      <c r="M29" s="4">
        <v>528.65480000000036</v>
      </c>
      <c r="N29" s="4">
        <v>528.65480000000036</v>
      </c>
      <c r="O29" s="17"/>
    </row>
    <row r="30" spans="1:15">
      <c r="A30" s="7" t="s">
        <v>18</v>
      </c>
      <c r="B30" s="25">
        <f>AVERAGE(C30:N30)</f>
        <v>297.83907410074249</v>
      </c>
      <c r="C30" s="4">
        <v>335.17260304659499</v>
      </c>
      <c r="D30" s="4">
        <v>249.98998015872999</v>
      </c>
      <c r="E30" s="4">
        <v>318.71124551971297</v>
      </c>
      <c r="F30" s="4">
        <v>280.36664351851903</v>
      </c>
      <c r="G30" s="4">
        <v>335.96801075268797</v>
      </c>
      <c r="H30" s="4">
        <v>336.784398148148</v>
      </c>
      <c r="I30" s="4">
        <v>324.85598118279597</v>
      </c>
      <c r="J30" s="4">
        <v>292.27603270609302</v>
      </c>
      <c r="K30" s="4">
        <v>269.79946759259298</v>
      </c>
      <c r="L30" s="4">
        <v>265.92497759856599</v>
      </c>
      <c r="M30" s="4">
        <v>279.57476851851902</v>
      </c>
      <c r="N30" s="4">
        <v>284.64478046595002</v>
      </c>
      <c r="O30" s="17"/>
    </row>
    <row r="31" spans="1:15">
      <c r="A31" s="10" t="s">
        <v>19</v>
      </c>
      <c r="B31" s="27">
        <f>SUM(C31:N31)</f>
        <v>2430.7056699999998</v>
      </c>
      <c r="C31" s="37">
        <v>215.5975</v>
      </c>
      <c r="D31" s="37">
        <v>136.755</v>
      </c>
      <c r="E31" s="37">
        <v>208.04234</v>
      </c>
      <c r="F31" s="37">
        <v>167.05760000000001</v>
      </c>
      <c r="G31" s="37">
        <v>216.17169999999999</v>
      </c>
      <c r="H31" s="37">
        <v>214.14500000000001</v>
      </c>
      <c r="I31" s="37">
        <v>231.0856</v>
      </c>
      <c r="J31" s="37">
        <v>220.3244</v>
      </c>
      <c r="K31" s="37">
        <v>197.1721</v>
      </c>
      <c r="L31" s="37">
        <v>200.44319999999999</v>
      </c>
      <c r="M31" s="37">
        <v>202.36213000000001</v>
      </c>
      <c r="N31" s="37">
        <v>221.54910000000001</v>
      </c>
      <c r="O31" s="17"/>
    </row>
    <row r="32" spans="1:15" ht="9" customHeight="1">
      <c r="A32" s="3" t="s">
        <v>30</v>
      </c>
    </row>
    <row r="33" spans="1:14" ht="9" customHeight="1">
      <c r="A33" s="3" t="s">
        <v>31</v>
      </c>
    </row>
    <row r="34" spans="1:14" ht="9" customHeight="1">
      <c r="A34" s="3" t="s">
        <v>16</v>
      </c>
    </row>
    <row r="35" spans="1:14" ht="9" customHeight="1">
      <c r="A35" s="3" t="s">
        <v>29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9" customHeight="1">
      <c r="A36" s="3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9" customHeight="1">
      <c r="A37" s="3" t="s">
        <v>21</v>
      </c>
      <c r="B37" s="1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9" customHeight="1">
      <c r="A38" s="3" t="s">
        <v>20</v>
      </c>
    </row>
    <row r="39" spans="1:14" ht="9" customHeight="1">
      <c r="A39" s="3" t="s">
        <v>15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>
      <c r="B42" s="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3:14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3:14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3:14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3:14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3"/>
  <sheetViews>
    <sheetView workbookViewId="0">
      <selection activeCell="C2" sqref="C2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42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3577.5749999999994</v>
      </c>
      <c r="C5" s="25">
        <f t="shared" ref="C5:N5" si="0">SUM(C9,C13,C17,C21,C25,C29)</f>
        <v>3577.5749999999998</v>
      </c>
      <c r="D5" s="25">
        <f t="shared" si="0"/>
        <v>3577.5749999999998</v>
      </c>
      <c r="E5" s="25">
        <f t="shared" si="0"/>
        <v>3577.5749999999998</v>
      </c>
      <c r="F5" s="25">
        <f t="shared" si="0"/>
        <v>3577.5749999999998</v>
      </c>
      <c r="G5" s="25">
        <f t="shared" si="0"/>
        <v>3577.5749999999998</v>
      </c>
      <c r="H5" s="25">
        <f t="shared" si="0"/>
        <v>3577.5749999999998</v>
      </c>
      <c r="I5" s="25">
        <f t="shared" si="0"/>
        <v>3577.5749999999998</v>
      </c>
      <c r="J5" s="25">
        <f t="shared" si="0"/>
        <v>3577.5749999999998</v>
      </c>
      <c r="K5" s="25">
        <f t="shared" si="0"/>
        <v>3577.5749999999998</v>
      </c>
      <c r="L5" s="25">
        <f t="shared" si="0"/>
        <v>3577.5749999999998</v>
      </c>
      <c r="M5" s="25">
        <f t="shared" si="0"/>
        <v>3577.5749999999998</v>
      </c>
      <c r="N5" s="25">
        <f t="shared" si="0"/>
        <v>3577.5749999999998</v>
      </c>
      <c r="O5" s="17"/>
    </row>
    <row r="6" spans="1:15">
      <c r="A6" s="6" t="s">
        <v>18</v>
      </c>
      <c r="B6" s="25">
        <f>AVERAGE(C6:N6)</f>
        <v>2000.407083590718</v>
      </c>
      <c r="C6" s="25">
        <f t="shared" ref="C6:N6" si="1">SUM(C10,C14,C18,C22,C26,C30)</f>
        <v>1824.7271478494613</v>
      </c>
      <c r="D6" s="25">
        <f t="shared" si="1"/>
        <v>1795.7392430555542</v>
      </c>
      <c r="E6" s="25">
        <f t="shared" si="1"/>
        <v>1955.684147849463</v>
      </c>
      <c r="F6" s="25">
        <f t="shared" si="1"/>
        <v>1889.9322526819919</v>
      </c>
      <c r="G6" s="25">
        <f t="shared" si="1"/>
        <v>1981.8481286877964</v>
      </c>
      <c r="H6" s="25">
        <f t="shared" si="1"/>
        <v>2110.5327561222839</v>
      </c>
      <c r="I6" s="25">
        <f t="shared" si="1"/>
        <v>2127.5443635598167</v>
      </c>
      <c r="J6" s="25">
        <f t="shared" si="1"/>
        <v>2115.4379901897159</v>
      </c>
      <c r="K6" s="25">
        <f t="shared" si="1"/>
        <v>2096.3870949074071</v>
      </c>
      <c r="L6" s="25">
        <f t="shared" si="1"/>
        <v>2061.169177867383</v>
      </c>
      <c r="M6" s="25">
        <f t="shared" si="1"/>
        <v>2072.7724282407421</v>
      </c>
      <c r="N6" s="25">
        <f t="shared" si="1"/>
        <v>1973.1102720769986</v>
      </c>
      <c r="O6" s="17"/>
    </row>
    <row r="7" spans="1:15">
      <c r="A7" s="6" t="s">
        <v>19</v>
      </c>
      <c r="B7" s="25">
        <f>SUM(C7:N7)</f>
        <v>15282.264250000002</v>
      </c>
      <c r="C7" s="25">
        <f>SUM(C11,C15,C19,C23,C27,C31)</f>
        <v>1196.5002633333336</v>
      </c>
      <c r="D7" s="25">
        <f t="shared" ref="D7:N7" si="2">SUM(D11,D15,D19,D23,D27,D31)</f>
        <v>1056.3671833333335</v>
      </c>
      <c r="E7" s="25">
        <f t="shared" si="2"/>
        <v>1233.6531933333335</v>
      </c>
      <c r="F7" s="25">
        <f t="shared" si="2"/>
        <v>1228.8712433333335</v>
      </c>
      <c r="G7" s="25">
        <f t="shared" si="2"/>
        <v>1294.5531133333336</v>
      </c>
      <c r="H7" s="25">
        <f t="shared" si="2"/>
        <v>1304.7300133333333</v>
      </c>
      <c r="I7" s="25">
        <f t="shared" si="2"/>
        <v>1383.1841533333336</v>
      </c>
      <c r="J7" s="25">
        <f t="shared" si="2"/>
        <v>1388.6797433333336</v>
      </c>
      <c r="K7" s="25">
        <f t="shared" si="2"/>
        <v>1330.4780933333336</v>
      </c>
      <c r="L7" s="25">
        <f t="shared" si="2"/>
        <v>1391.1261133333337</v>
      </c>
      <c r="M7" s="25">
        <f t="shared" si="2"/>
        <v>1233.6908533333335</v>
      </c>
      <c r="N7" s="25">
        <f t="shared" si="2"/>
        <v>1240.4302833333336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804</v>
      </c>
      <c r="C9" s="4">
        <v>804</v>
      </c>
      <c r="D9" s="4">
        <v>804</v>
      </c>
      <c r="E9" s="4">
        <v>804</v>
      </c>
      <c r="F9" s="4">
        <v>804</v>
      </c>
      <c r="G9" s="4">
        <v>804</v>
      </c>
      <c r="H9" s="4">
        <v>804</v>
      </c>
      <c r="I9" s="4">
        <v>804</v>
      </c>
      <c r="J9" s="4">
        <v>804</v>
      </c>
      <c r="K9" s="4">
        <v>804</v>
      </c>
      <c r="L9" s="4">
        <v>804</v>
      </c>
      <c r="M9" s="4">
        <v>804</v>
      </c>
      <c r="N9" s="4">
        <v>804</v>
      </c>
      <c r="O9" s="17"/>
    </row>
    <row r="10" spans="1:15">
      <c r="A10" s="7" t="s">
        <v>18</v>
      </c>
      <c r="B10" s="25">
        <f>AVERAGE(C10:N10)</f>
        <v>701.21048607204204</v>
      </c>
      <c r="C10" s="4">
        <v>523.16108910503613</v>
      </c>
      <c r="D10" s="4">
        <v>512.30613344387314</v>
      </c>
      <c r="E10" s="4">
        <v>664.33507611220409</v>
      </c>
      <c r="F10" s="4">
        <v>621.1677447203291</v>
      </c>
      <c r="G10" s="4">
        <v>707.99511957098616</v>
      </c>
      <c r="H10" s="4">
        <v>780.10674564625413</v>
      </c>
      <c r="I10" s="4">
        <v>778.69090138102217</v>
      </c>
      <c r="J10" s="4">
        <v>789.59742019822613</v>
      </c>
      <c r="K10" s="4">
        <v>806.01460583144012</v>
      </c>
      <c r="L10" s="4">
        <v>785.29075577170318</v>
      </c>
      <c r="M10" s="4">
        <v>744.54774472032909</v>
      </c>
      <c r="N10" s="4">
        <v>701.3124963631011</v>
      </c>
      <c r="O10" s="17"/>
    </row>
    <row r="11" spans="1:15">
      <c r="A11" s="7" t="s">
        <v>19</v>
      </c>
      <c r="B11" s="25">
        <f>SUM(C11:N11)</f>
        <v>3159.7029299999995</v>
      </c>
      <c r="C11" s="4">
        <v>165.12299999999999</v>
      </c>
      <c r="D11" s="4">
        <v>118.6271</v>
      </c>
      <c r="E11" s="4">
        <v>212.26335</v>
      </c>
      <c r="F11" s="4">
        <v>230.143</v>
      </c>
      <c r="G11" s="4">
        <v>276.85980000000001</v>
      </c>
      <c r="H11" s="4">
        <v>307.80335000000002</v>
      </c>
      <c r="I11" s="4">
        <v>305.58202</v>
      </c>
      <c r="J11" s="4">
        <v>324.58184</v>
      </c>
      <c r="K11" s="4">
        <v>323.26535999999999</v>
      </c>
      <c r="L11" s="4">
        <v>348.03215999999998</v>
      </c>
      <c r="M11" s="4">
        <v>273.42365000000001</v>
      </c>
      <c r="N11" s="4">
        <v>273.99829999999997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85.450000000000031</v>
      </c>
      <c r="C13" s="4">
        <v>85.45</v>
      </c>
      <c r="D13" s="4">
        <v>85.45</v>
      </c>
      <c r="E13" s="4">
        <v>85.45</v>
      </c>
      <c r="F13" s="4">
        <v>85.45</v>
      </c>
      <c r="G13" s="4">
        <v>85.45</v>
      </c>
      <c r="H13" s="4">
        <v>85.45</v>
      </c>
      <c r="I13" s="4">
        <v>85.45</v>
      </c>
      <c r="J13" s="4">
        <v>85.45</v>
      </c>
      <c r="K13" s="4">
        <v>85.45</v>
      </c>
      <c r="L13" s="4">
        <v>85.45</v>
      </c>
      <c r="M13" s="4">
        <v>85.45</v>
      </c>
      <c r="N13" s="4">
        <v>85.45</v>
      </c>
      <c r="O13" s="17"/>
    </row>
    <row r="14" spans="1:15">
      <c r="A14" s="7" t="s">
        <v>18</v>
      </c>
      <c r="B14" s="25">
        <f>AVERAGE(C14:N14)</f>
        <v>13.649666123459491</v>
      </c>
      <c r="C14" s="4">
        <v>3</v>
      </c>
      <c r="D14" s="4">
        <v>6.2563244047619104</v>
      </c>
      <c r="E14" s="4">
        <v>15</v>
      </c>
      <c r="F14" s="4">
        <v>15</v>
      </c>
      <c r="G14" s="4">
        <v>14.821120689655199</v>
      </c>
      <c r="H14" s="4">
        <v>15</v>
      </c>
      <c r="I14" s="4">
        <v>14.9885752688172</v>
      </c>
      <c r="J14" s="4">
        <v>15</v>
      </c>
      <c r="K14" s="4">
        <v>15</v>
      </c>
      <c r="L14" s="4">
        <v>15</v>
      </c>
      <c r="M14" s="4">
        <v>14.6902777777778</v>
      </c>
      <c r="N14" s="4">
        <v>20.039695340501801</v>
      </c>
      <c r="O14" s="17"/>
    </row>
    <row r="15" spans="1:15">
      <c r="A15" s="7" t="s">
        <v>19</v>
      </c>
      <c r="B15" s="25">
        <f>SUM(C15:N15)</f>
        <v>284.01365999999996</v>
      </c>
      <c r="C15" s="4">
        <v>20.510169999999999</v>
      </c>
      <c r="D15" s="4">
        <v>17.512530000000002</v>
      </c>
      <c r="E15" s="4">
        <v>27.26238</v>
      </c>
      <c r="F15" s="4">
        <v>24.1234</v>
      </c>
      <c r="G15" s="4">
        <v>27.434819999999998</v>
      </c>
      <c r="H15" s="4">
        <v>29.944279999999999</v>
      </c>
      <c r="I15" s="4">
        <v>31.534980000000001</v>
      </c>
      <c r="J15" s="4">
        <v>23.47993</v>
      </c>
      <c r="K15" s="4">
        <v>12.95219</v>
      </c>
      <c r="L15" s="4">
        <v>10.560269999999999</v>
      </c>
      <c r="M15" s="4">
        <v>22.321709999999999</v>
      </c>
      <c r="N15" s="4">
        <v>36.377000000000002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615.72000000000014</v>
      </c>
      <c r="C17" s="4">
        <v>615.72</v>
      </c>
      <c r="D17" s="4">
        <v>615.72</v>
      </c>
      <c r="E17" s="4">
        <v>615.72</v>
      </c>
      <c r="F17" s="4">
        <v>615.72</v>
      </c>
      <c r="G17" s="4">
        <v>615.72</v>
      </c>
      <c r="H17" s="4">
        <v>615.72</v>
      </c>
      <c r="I17" s="4">
        <v>615.72</v>
      </c>
      <c r="J17" s="4">
        <v>615.72</v>
      </c>
      <c r="K17" s="4">
        <v>615.72</v>
      </c>
      <c r="L17" s="4">
        <v>615.72</v>
      </c>
      <c r="M17" s="4">
        <v>615.72</v>
      </c>
      <c r="N17" s="4">
        <v>615.72</v>
      </c>
      <c r="O17" s="17"/>
    </row>
    <row r="18" spans="1:15">
      <c r="A18" s="7" t="s">
        <v>18</v>
      </c>
      <c r="B18" s="25">
        <f>AVERAGE(C18:N18)</f>
        <v>114.40979880695672</v>
      </c>
      <c r="C18" s="4">
        <v>112.632753136201</v>
      </c>
      <c r="D18" s="4">
        <v>133.81192013888901</v>
      </c>
      <c r="E18" s="4">
        <v>134.155842293907</v>
      </c>
      <c r="F18" s="4">
        <v>124.99275407088101</v>
      </c>
      <c r="G18" s="4">
        <v>102.82083640315901</v>
      </c>
      <c r="H18" s="4">
        <v>114.90134754150699</v>
      </c>
      <c r="I18" s="4">
        <v>95.500714366271197</v>
      </c>
      <c r="J18" s="4">
        <v>81.010960619824701</v>
      </c>
      <c r="K18" s="4">
        <v>119.669210648148</v>
      </c>
      <c r="L18" s="4">
        <v>87.204482526881705</v>
      </c>
      <c r="M18" s="4">
        <v>134.93359490740701</v>
      </c>
      <c r="N18" s="4">
        <v>131.283169030404</v>
      </c>
      <c r="O18" s="17"/>
    </row>
    <row r="19" spans="1:15">
      <c r="A19" s="7" t="s">
        <v>19</v>
      </c>
      <c r="B19" s="25">
        <f>SUM(C19:N19)</f>
        <v>1313.98416</v>
      </c>
      <c r="C19" s="4">
        <v>103.75060999999999</v>
      </c>
      <c r="D19" s="4">
        <v>108.14928</v>
      </c>
      <c r="E19" s="4">
        <v>119.91024</v>
      </c>
      <c r="F19" s="4">
        <v>113.29062</v>
      </c>
      <c r="G19" s="4">
        <v>101.46123</v>
      </c>
      <c r="H19" s="4">
        <v>107.98224999999999</v>
      </c>
      <c r="I19" s="4">
        <v>95.240139999999997</v>
      </c>
      <c r="J19" s="4">
        <v>87.666420000000002</v>
      </c>
      <c r="K19" s="4">
        <v>113.46274</v>
      </c>
      <c r="L19" s="4">
        <v>113.45517</v>
      </c>
      <c r="M19" s="4">
        <v>124.13634999999999</v>
      </c>
      <c r="N19" s="4">
        <v>125.47911000000001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1277.9049999999993</v>
      </c>
      <c r="C21" s="4">
        <v>1277.9049999999995</v>
      </c>
      <c r="D21" s="4">
        <v>1277.9049999999995</v>
      </c>
      <c r="E21" s="4">
        <v>1277.9049999999995</v>
      </c>
      <c r="F21" s="4">
        <v>1277.9049999999995</v>
      </c>
      <c r="G21" s="4">
        <v>1277.9049999999995</v>
      </c>
      <c r="H21" s="4">
        <v>1277.9049999999995</v>
      </c>
      <c r="I21" s="4">
        <v>1277.9049999999995</v>
      </c>
      <c r="J21" s="4">
        <v>1277.9049999999995</v>
      </c>
      <c r="K21" s="4">
        <v>1277.9049999999995</v>
      </c>
      <c r="L21" s="4">
        <v>1277.9049999999995</v>
      </c>
      <c r="M21" s="4">
        <v>1277.9049999999995</v>
      </c>
      <c r="N21" s="4">
        <v>1277.9049999999995</v>
      </c>
      <c r="O21" s="17"/>
    </row>
    <row r="22" spans="1:15">
      <c r="A22" s="7" t="s">
        <v>18</v>
      </c>
      <c r="B22" s="25">
        <f>AVERAGE(C22:N22)</f>
        <v>841.45043361285855</v>
      </c>
      <c r="C22" s="4">
        <v>835.67391940750747</v>
      </c>
      <c r="D22" s="4">
        <v>846.63845137755425</v>
      </c>
      <c r="E22" s="4">
        <v>845.6799229917392</v>
      </c>
      <c r="F22" s="4">
        <v>847.45974000189301</v>
      </c>
      <c r="G22" s="4">
        <v>837.20168150428242</v>
      </c>
      <c r="H22" s="4">
        <v>836.12276478637523</v>
      </c>
      <c r="I22" s="4">
        <v>867.43944136091068</v>
      </c>
      <c r="J22" s="4">
        <v>867.06984234657546</v>
      </c>
      <c r="K22" s="4">
        <v>821.86163490930016</v>
      </c>
      <c r="L22" s="4">
        <v>842.20406949711355</v>
      </c>
      <c r="M22" s="4">
        <v>841.37338027967189</v>
      </c>
      <c r="N22" s="4">
        <v>808.68035489137901</v>
      </c>
      <c r="O22" s="17"/>
    </row>
    <row r="23" spans="1:15">
      <c r="A23" s="7" t="s">
        <v>19</v>
      </c>
      <c r="B23" s="25">
        <f>SUM(C23:N23)</f>
        <v>6628.077610000003</v>
      </c>
      <c r="C23" s="4">
        <v>563.73928333333356</v>
      </c>
      <c r="D23" s="4">
        <v>523.3256733333335</v>
      </c>
      <c r="E23" s="4">
        <v>564.56172333333359</v>
      </c>
      <c r="F23" s="4">
        <v>561.09148333333349</v>
      </c>
      <c r="G23" s="4">
        <v>570.47680333333358</v>
      </c>
      <c r="H23" s="4">
        <v>545.14263333333349</v>
      </c>
      <c r="I23" s="4">
        <v>606.8403133333336</v>
      </c>
      <c r="J23" s="4">
        <v>611.25290333333351</v>
      </c>
      <c r="K23" s="4">
        <v>540.63917333333359</v>
      </c>
      <c r="L23" s="4">
        <v>580.85105333333354</v>
      </c>
      <c r="M23" s="4">
        <v>490.13970333333356</v>
      </c>
      <c r="N23" s="4">
        <v>470.01686333333356</v>
      </c>
      <c r="O23" s="17"/>
    </row>
    <row r="24" spans="1:15">
      <c r="A24" s="6" t="s">
        <v>25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370</v>
      </c>
      <c r="C25" s="4">
        <v>370</v>
      </c>
      <c r="D25" s="4">
        <v>370</v>
      </c>
      <c r="E25" s="4">
        <v>370</v>
      </c>
      <c r="F25" s="4">
        <v>370</v>
      </c>
      <c r="G25" s="4">
        <v>370</v>
      </c>
      <c r="H25" s="4">
        <v>370</v>
      </c>
      <c r="I25" s="4">
        <v>370</v>
      </c>
      <c r="J25" s="4">
        <v>370</v>
      </c>
      <c r="K25" s="4">
        <v>370</v>
      </c>
      <c r="L25" s="4">
        <v>370</v>
      </c>
      <c r="M25" s="4">
        <v>370</v>
      </c>
      <c r="N25" s="4">
        <v>370</v>
      </c>
      <c r="O25" s="17"/>
    </row>
    <row r="26" spans="1:15">
      <c r="A26" s="7" t="s">
        <v>18</v>
      </c>
      <c r="B26" s="25">
        <f>AVERAGE(C26:N26)</f>
        <v>56.777773421943444</v>
      </c>
      <c r="C26" s="4">
        <v>63.1757616487455</v>
      </c>
      <c r="D26" s="4">
        <v>66.125</v>
      </c>
      <c r="E26" s="4">
        <v>69.090725806451601</v>
      </c>
      <c r="F26" s="4">
        <v>62.287500000000001</v>
      </c>
      <c r="G26" s="4">
        <v>66.114919354838705</v>
      </c>
      <c r="H26" s="4">
        <v>70.7604166666667</v>
      </c>
      <c r="I26" s="4">
        <v>58.232078853046602</v>
      </c>
      <c r="J26" s="4">
        <v>61.563620071684603</v>
      </c>
      <c r="K26" s="4">
        <v>53.720254629629601</v>
      </c>
      <c r="L26" s="4">
        <v>42.558467741935502</v>
      </c>
      <c r="M26" s="4">
        <v>35.809375000000003</v>
      </c>
      <c r="N26" s="4">
        <v>31.895161290322601</v>
      </c>
      <c r="O26" s="17"/>
    </row>
    <row r="27" spans="1:15">
      <c r="A27" s="7" t="s">
        <v>19</v>
      </c>
      <c r="B27" s="25">
        <f>SUM(C27:N27)</f>
        <v>1597.4720300000001</v>
      </c>
      <c r="C27" s="4">
        <v>126.7872</v>
      </c>
      <c r="D27" s="4">
        <v>131.86699999999999</v>
      </c>
      <c r="E27" s="4">
        <v>141.26</v>
      </c>
      <c r="F27" s="4">
        <v>139.13684000000001</v>
      </c>
      <c r="G27" s="4">
        <v>134.69659999999999</v>
      </c>
      <c r="H27" s="4">
        <v>126.0493</v>
      </c>
      <c r="I27" s="4">
        <v>136.994</v>
      </c>
      <c r="J27" s="4">
        <v>140.13345000000001</v>
      </c>
      <c r="K27" s="4">
        <v>133.804</v>
      </c>
      <c r="L27" s="4">
        <v>129.79656</v>
      </c>
      <c r="M27" s="4">
        <v>131.50460000000001</v>
      </c>
      <c r="N27" s="4">
        <v>125.44248</v>
      </c>
      <c r="O27" s="17"/>
    </row>
    <row r="28" spans="1:15">
      <c r="A28" s="6" t="s">
        <v>26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424.5</v>
      </c>
      <c r="C29" s="4">
        <v>424.5</v>
      </c>
      <c r="D29" s="4">
        <v>424.5</v>
      </c>
      <c r="E29" s="4">
        <v>424.5</v>
      </c>
      <c r="F29" s="4">
        <v>424.5</v>
      </c>
      <c r="G29" s="4">
        <v>424.5</v>
      </c>
      <c r="H29" s="4">
        <v>424.5</v>
      </c>
      <c r="I29" s="4">
        <v>424.5</v>
      </c>
      <c r="J29" s="4">
        <v>424.5</v>
      </c>
      <c r="K29" s="4">
        <v>424.5</v>
      </c>
      <c r="L29" s="4">
        <v>424.5</v>
      </c>
      <c r="M29" s="4">
        <v>424.5</v>
      </c>
      <c r="N29" s="4">
        <v>424.5</v>
      </c>
      <c r="O29" s="17"/>
    </row>
    <row r="30" spans="1:15">
      <c r="A30" s="7" t="s">
        <v>18</v>
      </c>
      <c r="B30" s="25">
        <f>AVERAGE(C30:N30)</f>
        <v>272.90892555345755</v>
      </c>
      <c r="C30" s="4">
        <v>287.08362455197101</v>
      </c>
      <c r="D30" s="4">
        <v>230.60141369047599</v>
      </c>
      <c r="E30" s="4">
        <v>227.42258064516099</v>
      </c>
      <c r="F30" s="4">
        <v>219.024513888889</v>
      </c>
      <c r="G30" s="4">
        <v>252.89445116487499</v>
      </c>
      <c r="H30" s="4">
        <v>293.64148148148098</v>
      </c>
      <c r="I30" s="4">
        <v>312.69265232974902</v>
      </c>
      <c r="J30" s="4">
        <v>301.19614695340499</v>
      </c>
      <c r="K30" s="4">
        <v>280.12138888888899</v>
      </c>
      <c r="L30" s="4">
        <v>288.91140232974902</v>
      </c>
      <c r="M30" s="4">
        <v>301.41805555555601</v>
      </c>
      <c r="N30" s="4">
        <v>279.89939516128999</v>
      </c>
      <c r="O30" s="17"/>
    </row>
    <row r="31" spans="1:15">
      <c r="A31" s="10" t="s">
        <v>19</v>
      </c>
      <c r="B31" s="27">
        <f>SUM(C31:N31)</f>
        <v>2299.01386</v>
      </c>
      <c r="C31" s="37">
        <v>216.59</v>
      </c>
      <c r="D31" s="37">
        <v>156.88560000000001</v>
      </c>
      <c r="E31" s="37">
        <v>168.3955</v>
      </c>
      <c r="F31" s="37">
        <v>161.08590000000001</v>
      </c>
      <c r="G31" s="37">
        <v>183.62386000000001</v>
      </c>
      <c r="H31" s="37">
        <v>187.8082</v>
      </c>
      <c r="I31" s="37">
        <v>206.99270000000001</v>
      </c>
      <c r="J31" s="37">
        <v>201.5652</v>
      </c>
      <c r="K31" s="37">
        <v>206.35462999999999</v>
      </c>
      <c r="L31" s="37">
        <v>208.43090000000001</v>
      </c>
      <c r="M31" s="37">
        <v>192.16484</v>
      </c>
      <c r="N31" s="37">
        <v>209.11653000000001</v>
      </c>
      <c r="O31" s="17"/>
    </row>
    <row r="32" spans="1:15" ht="9" customHeight="1">
      <c r="A32" s="3" t="s">
        <v>30</v>
      </c>
    </row>
    <row r="33" spans="1:14" ht="9" customHeight="1">
      <c r="A33" s="3" t="s">
        <v>31</v>
      </c>
    </row>
    <row r="34" spans="1:14" ht="9" customHeight="1">
      <c r="A34" s="3" t="s">
        <v>16</v>
      </c>
    </row>
    <row r="35" spans="1:14" ht="9" customHeight="1">
      <c r="A35" s="3" t="s">
        <v>29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9" customHeight="1">
      <c r="A36" s="3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9" customHeight="1">
      <c r="A37" s="3" t="s">
        <v>21</v>
      </c>
      <c r="B37" s="1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9" customHeight="1">
      <c r="A38" s="3" t="s">
        <v>20</v>
      </c>
    </row>
    <row r="39" spans="1:14" ht="9" customHeight="1">
      <c r="A39" s="3" t="s">
        <v>15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3" spans="1:14">
      <c r="B43" s="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7" spans="1:14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57"/>
  <sheetViews>
    <sheetView workbookViewId="0">
      <selection activeCell="C2" sqref="C2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43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3627.3032000000017</v>
      </c>
      <c r="C5" s="25">
        <f>SUM(C9,C13,C17,C21,C25,C29,C33)</f>
        <v>3609.8032000000003</v>
      </c>
      <c r="D5" s="25">
        <f t="shared" ref="D5:N5" si="0">SUM(D9,D13,D17,D21,D25,D29,D33)</f>
        <v>3609.8032000000003</v>
      </c>
      <c r="E5" s="25">
        <f t="shared" si="0"/>
        <v>3609.8032000000003</v>
      </c>
      <c r="F5" s="25">
        <f t="shared" si="0"/>
        <v>3609.8032000000003</v>
      </c>
      <c r="G5" s="25">
        <f t="shared" si="0"/>
        <v>3609.8032000000003</v>
      </c>
      <c r="H5" s="25">
        <f t="shared" si="0"/>
        <v>3639.8032000000003</v>
      </c>
      <c r="I5" s="25">
        <f t="shared" si="0"/>
        <v>3639.8032000000003</v>
      </c>
      <c r="J5" s="25">
        <f t="shared" si="0"/>
        <v>3639.8032000000003</v>
      </c>
      <c r="K5" s="25">
        <f t="shared" si="0"/>
        <v>3639.8032000000003</v>
      </c>
      <c r="L5" s="25">
        <f t="shared" si="0"/>
        <v>3639.8032000000003</v>
      </c>
      <c r="M5" s="25">
        <f t="shared" si="0"/>
        <v>3639.8032000000003</v>
      </c>
      <c r="N5" s="25">
        <f t="shared" si="0"/>
        <v>3639.8032000000003</v>
      </c>
      <c r="O5" s="17"/>
    </row>
    <row r="6" spans="1:15">
      <c r="A6" s="6" t="s">
        <v>18</v>
      </c>
      <c r="B6" s="25">
        <f>AVERAGE(C6:N6)</f>
        <v>2275.6535102486473</v>
      </c>
      <c r="C6" s="25">
        <f>SUM(C10,C14,C18,C22,C26,C30,C34)</f>
        <v>2217.4652115424906</v>
      </c>
      <c r="D6" s="25">
        <f t="shared" ref="D6:N6" si="1">SUM(D10,D14,D18,D22,D26,D30,D34)</f>
        <v>2007.112601574624</v>
      </c>
      <c r="E6" s="25">
        <f t="shared" si="1"/>
        <v>2039.8036887602302</v>
      </c>
      <c r="F6" s="25">
        <f t="shared" si="1"/>
        <v>2104.682991261725</v>
      </c>
      <c r="G6" s="25">
        <f t="shared" si="1"/>
        <v>2276.6346283125472</v>
      </c>
      <c r="H6" s="25">
        <f t="shared" si="1"/>
        <v>2304.8939469800257</v>
      </c>
      <c r="I6" s="25">
        <f t="shared" si="1"/>
        <v>2347.2883504313777</v>
      </c>
      <c r="J6" s="25">
        <f t="shared" si="1"/>
        <v>2349.3260829806604</v>
      </c>
      <c r="K6" s="25">
        <f t="shared" si="1"/>
        <v>2405.2595972802442</v>
      </c>
      <c r="L6" s="25">
        <f t="shared" si="1"/>
        <v>2446.4287886034203</v>
      </c>
      <c r="M6" s="25">
        <f t="shared" si="1"/>
        <v>2381.2265139469105</v>
      </c>
      <c r="N6" s="25">
        <f t="shared" si="1"/>
        <v>2427.7197213095124</v>
      </c>
      <c r="O6" s="17"/>
    </row>
    <row r="7" spans="1:15">
      <c r="A7" s="6" t="s">
        <v>19</v>
      </c>
      <c r="B7" s="25">
        <f>SUM(C7:N7)</f>
        <v>16790.090629999999</v>
      </c>
      <c r="C7" s="25">
        <f>SUM(C11,C15,C19,C23,C27,C31,C35)</f>
        <v>1287.5410908333333</v>
      </c>
      <c r="D7" s="25">
        <f t="shared" ref="D7:N7" si="2">SUM(D11,D15,D19,D23,D27,D31,D35)</f>
        <v>1246.5806308333335</v>
      </c>
      <c r="E7" s="25">
        <f t="shared" si="2"/>
        <v>1358.5419908333333</v>
      </c>
      <c r="F7" s="25">
        <f t="shared" si="2"/>
        <v>1387.6512908333334</v>
      </c>
      <c r="G7" s="25">
        <f t="shared" si="2"/>
        <v>1464.2867108333335</v>
      </c>
      <c r="H7" s="25">
        <f t="shared" si="2"/>
        <v>1423.7559908333335</v>
      </c>
      <c r="I7" s="25">
        <f t="shared" si="2"/>
        <v>1513.7317808333332</v>
      </c>
      <c r="J7" s="25">
        <f t="shared" si="2"/>
        <v>1476.5170308333334</v>
      </c>
      <c r="K7" s="25">
        <f t="shared" si="2"/>
        <v>1463.6264608333333</v>
      </c>
      <c r="L7" s="25">
        <f t="shared" si="2"/>
        <v>1458.6862408333334</v>
      </c>
      <c r="M7" s="25">
        <f t="shared" si="2"/>
        <v>1338.2673308333333</v>
      </c>
      <c r="N7" s="25">
        <f t="shared" si="2"/>
        <v>1370.9040808333334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804</v>
      </c>
      <c r="C9" s="4">
        <v>804</v>
      </c>
      <c r="D9" s="4">
        <v>804</v>
      </c>
      <c r="E9" s="4">
        <v>804</v>
      </c>
      <c r="F9" s="4">
        <v>804</v>
      </c>
      <c r="G9" s="4">
        <v>804</v>
      </c>
      <c r="H9" s="4">
        <v>804</v>
      </c>
      <c r="I9" s="4">
        <v>804</v>
      </c>
      <c r="J9" s="4">
        <v>804</v>
      </c>
      <c r="K9" s="4">
        <v>804</v>
      </c>
      <c r="L9" s="4">
        <v>804</v>
      </c>
      <c r="M9" s="4">
        <v>804</v>
      </c>
      <c r="N9" s="4">
        <v>804</v>
      </c>
      <c r="O9" s="17"/>
    </row>
    <row r="10" spans="1:15">
      <c r="A10" s="7" t="s">
        <v>18</v>
      </c>
      <c r="B10" s="25">
        <f>AVERAGE(C10:N10)</f>
        <v>852.39041068236327</v>
      </c>
      <c r="C10" s="4">
        <v>787.77325724141406</v>
      </c>
      <c r="D10" s="4">
        <v>658.43701249416404</v>
      </c>
      <c r="E10" s="4">
        <v>775.91416225933506</v>
      </c>
      <c r="F10" s="4">
        <v>814.27581996542801</v>
      </c>
      <c r="G10" s="4">
        <v>843.69243286865412</v>
      </c>
      <c r="H10" s="4">
        <v>847.28415704947008</v>
      </c>
      <c r="I10" s="4">
        <v>860.07666225933508</v>
      </c>
      <c r="J10" s="4">
        <v>972.17691987582202</v>
      </c>
      <c r="K10" s="4">
        <v>941.97808848394709</v>
      </c>
      <c r="L10" s="4">
        <v>968.78014792241709</v>
      </c>
      <c r="M10" s="4">
        <v>849.8209495950581</v>
      </c>
      <c r="N10" s="4">
        <v>908.4753181733131</v>
      </c>
      <c r="O10" s="17"/>
    </row>
    <row r="11" spans="1:15">
      <c r="A11" s="7" t="s">
        <v>19</v>
      </c>
      <c r="B11" s="25">
        <f>SUM(C11:N11)</f>
        <v>3774.2417</v>
      </c>
      <c r="C11" s="4">
        <v>245.85230000000001</v>
      </c>
      <c r="D11" s="4">
        <v>212.90565000000001</v>
      </c>
      <c r="E11" s="4">
        <v>343.32711</v>
      </c>
      <c r="F11" s="4">
        <v>334.11239999999998</v>
      </c>
      <c r="G11" s="4">
        <v>396.99727999999999</v>
      </c>
      <c r="H11" s="4">
        <v>333.54084999999998</v>
      </c>
      <c r="I11" s="4">
        <v>336.27688999999998</v>
      </c>
      <c r="J11" s="4">
        <v>408.10030999999998</v>
      </c>
      <c r="K11" s="4">
        <v>377.21845999999999</v>
      </c>
      <c r="L11" s="4">
        <v>326.58855</v>
      </c>
      <c r="M11" s="4">
        <v>228.9461</v>
      </c>
      <c r="N11" s="4">
        <v>230.3758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134.95000000000002</v>
      </c>
      <c r="C13" s="4">
        <v>134.94999999999999</v>
      </c>
      <c r="D13" s="4">
        <v>134.94999999999999</v>
      </c>
      <c r="E13" s="4">
        <v>134.94999999999999</v>
      </c>
      <c r="F13" s="4">
        <v>134.94999999999999</v>
      </c>
      <c r="G13" s="4">
        <v>134.94999999999999</v>
      </c>
      <c r="H13" s="4">
        <v>134.94999999999999</v>
      </c>
      <c r="I13" s="4">
        <v>134.94999999999999</v>
      </c>
      <c r="J13" s="4">
        <v>134.94999999999999</v>
      </c>
      <c r="K13" s="4">
        <v>134.94999999999999</v>
      </c>
      <c r="L13" s="4">
        <v>134.94999999999999</v>
      </c>
      <c r="M13" s="4">
        <v>134.94999999999999</v>
      </c>
      <c r="N13" s="4">
        <v>134.94999999999999</v>
      </c>
      <c r="O13" s="17"/>
    </row>
    <row r="14" spans="1:15">
      <c r="A14" s="7" t="s">
        <v>18</v>
      </c>
      <c r="B14" s="25">
        <f>AVERAGE(C14:N14)</f>
        <v>51.620146797872472</v>
      </c>
      <c r="C14" s="4">
        <v>37.383407258064501</v>
      </c>
      <c r="D14" s="4">
        <v>18.352660440613001</v>
      </c>
      <c r="E14" s="4">
        <v>67.338709677419402</v>
      </c>
      <c r="F14" s="4">
        <v>80</v>
      </c>
      <c r="G14" s="4">
        <v>79.838400192997</v>
      </c>
      <c r="H14" s="4">
        <v>39.851018518518501</v>
      </c>
      <c r="I14" s="4">
        <v>59.936918458781399</v>
      </c>
      <c r="J14" s="4">
        <v>74.2353965053764</v>
      </c>
      <c r="K14" s="4">
        <v>76.606442129629599</v>
      </c>
      <c r="L14" s="4">
        <v>68.318591845877606</v>
      </c>
      <c r="M14" s="4">
        <v>2.5667824074073802</v>
      </c>
      <c r="N14" s="4">
        <v>15.0134341397849</v>
      </c>
      <c r="O14" s="17"/>
    </row>
    <row r="15" spans="1:15">
      <c r="A15" s="7" t="s">
        <v>19</v>
      </c>
      <c r="B15" s="25">
        <f>SUM(C15:N15)</f>
        <v>302.15919999999994</v>
      </c>
      <c r="C15" s="4">
        <v>13.82</v>
      </c>
      <c r="D15" s="4">
        <v>12.35</v>
      </c>
      <c r="E15" s="4">
        <v>24.013999999999999</v>
      </c>
      <c r="F15" s="4">
        <v>11.56</v>
      </c>
      <c r="G15" s="4">
        <v>23.579000000000001</v>
      </c>
      <c r="H15" s="4">
        <v>25.677</v>
      </c>
      <c r="I15" s="4">
        <v>46.926699999999997</v>
      </c>
      <c r="J15" s="4">
        <v>45.816000000000003</v>
      </c>
      <c r="K15" s="4">
        <v>28.908999999999999</v>
      </c>
      <c r="L15" s="4">
        <v>14.3445</v>
      </c>
      <c r="M15" s="4">
        <v>13.693</v>
      </c>
      <c r="N15" s="4">
        <v>41.47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615.72000000000014</v>
      </c>
      <c r="C17" s="4">
        <v>615.72</v>
      </c>
      <c r="D17" s="4">
        <v>615.72</v>
      </c>
      <c r="E17" s="4">
        <v>615.72</v>
      </c>
      <c r="F17" s="4">
        <v>615.72</v>
      </c>
      <c r="G17" s="4">
        <v>615.72</v>
      </c>
      <c r="H17" s="4">
        <v>615.72</v>
      </c>
      <c r="I17" s="4">
        <v>615.72</v>
      </c>
      <c r="J17" s="4">
        <v>615.72</v>
      </c>
      <c r="K17" s="4">
        <v>615.72</v>
      </c>
      <c r="L17" s="4">
        <v>615.72</v>
      </c>
      <c r="M17" s="4">
        <v>615.72</v>
      </c>
      <c r="N17" s="4">
        <v>615.72</v>
      </c>
      <c r="O17" s="17"/>
    </row>
    <row r="18" spans="1:15">
      <c r="A18" s="7" t="s">
        <v>18</v>
      </c>
      <c r="B18" s="25">
        <f>AVERAGE(C18:N18)</f>
        <v>176.1342992402609</v>
      </c>
      <c r="C18" s="4">
        <v>121.86475358422901</v>
      </c>
      <c r="D18" s="4">
        <v>80.245076628352507</v>
      </c>
      <c r="E18" s="4">
        <v>111.674274708781</v>
      </c>
      <c r="F18" s="4">
        <v>103.40516898148201</v>
      </c>
      <c r="G18" s="4">
        <v>128.98793234767001</v>
      </c>
      <c r="H18" s="4">
        <v>160.47567824074099</v>
      </c>
      <c r="I18" s="4">
        <v>152.48246639784901</v>
      </c>
      <c r="J18" s="4">
        <v>160.950112007168</v>
      </c>
      <c r="K18" s="4">
        <v>159.80931018518501</v>
      </c>
      <c r="L18" s="4">
        <v>223.04070340501801</v>
      </c>
      <c r="M18" s="4">
        <v>378.95385185185199</v>
      </c>
      <c r="N18" s="4">
        <v>331.72226254480302</v>
      </c>
      <c r="O18" s="17"/>
    </row>
    <row r="19" spans="1:15">
      <c r="A19" s="7" t="s">
        <v>19</v>
      </c>
      <c r="B19" s="25">
        <f>SUM(C19:N19)</f>
        <v>1892.4380700000002</v>
      </c>
      <c r="C19" s="4">
        <v>118.89045</v>
      </c>
      <c r="D19" s="4">
        <v>104.11579999999999</v>
      </c>
      <c r="E19" s="4">
        <v>108.81742</v>
      </c>
      <c r="F19" s="4">
        <v>102.3038</v>
      </c>
      <c r="G19" s="4">
        <v>146.58376000000001</v>
      </c>
      <c r="H19" s="4">
        <v>166.31854000000001</v>
      </c>
      <c r="I19" s="4">
        <v>135.20994999999999</v>
      </c>
      <c r="J19" s="4">
        <v>141.91598999999999</v>
      </c>
      <c r="K19" s="4">
        <v>136.88018</v>
      </c>
      <c r="L19" s="4">
        <v>190.11682999999999</v>
      </c>
      <c r="M19" s="4">
        <v>286.49342999999999</v>
      </c>
      <c r="N19" s="4">
        <v>254.79192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1261.6332</v>
      </c>
      <c r="C21" s="4">
        <v>1261.6332</v>
      </c>
      <c r="D21" s="4">
        <v>1261.6332</v>
      </c>
      <c r="E21" s="4">
        <v>1261.6332</v>
      </c>
      <c r="F21" s="4">
        <v>1261.6332</v>
      </c>
      <c r="G21" s="4">
        <v>1261.6332</v>
      </c>
      <c r="H21" s="4">
        <v>1261.6332</v>
      </c>
      <c r="I21" s="4">
        <v>1261.6332</v>
      </c>
      <c r="J21" s="4">
        <v>1261.6332</v>
      </c>
      <c r="K21" s="4">
        <v>1261.6332</v>
      </c>
      <c r="L21" s="4">
        <v>1261.6332</v>
      </c>
      <c r="M21" s="4">
        <v>1261.6332</v>
      </c>
      <c r="N21" s="4">
        <v>1261.6332</v>
      </c>
      <c r="O21" s="17"/>
    </row>
    <row r="22" spans="1:15">
      <c r="A22" s="7" t="s">
        <v>18</v>
      </c>
      <c r="B22" s="25">
        <f>AVERAGE(C22:N22)</f>
        <v>896.08625213626863</v>
      </c>
      <c r="C22" s="4">
        <v>923.88808557347795</v>
      </c>
      <c r="D22" s="4">
        <v>935.37584051724195</v>
      </c>
      <c r="E22" s="4">
        <v>891.954118279569</v>
      </c>
      <c r="F22" s="4">
        <v>897.77165509259305</v>
      </c>
      <c r="G22" s="4">
        <v>898.10195161290301</v>
      </c>
      <c r="H22" s="4">
        <v>902.93763888888896</v>
      </c>
      <c r="I22" s="4">
        <v>934.26489919354901</v>
      </c>
      <c r="J22" s="4">
        <v>856.59217721774201</v>
      </c>
      <c r="K22" s="4">
        <v>917.08444861111195</v>
      </c>
      <c r="L22" s="4">
        <v>884.77982974910401</v>
      </c>
      <c r="M22" s="4">
        <v>853.43194953703699</v>
      </c>
      <c r="N22" s="4">
        <v>856.85243136200597</v>
      </c>
      <c r="O22" s="17"/>
    </row>
    <row r="23" spans="1:15">
      <c r="A23" s="7" t="s">
        <v>19</v>
      </c>
      <c r="B23" s="25">
        <f>SUM(C23:N23)</f>
        <v>7043.5343300000004</v>
      </c>
      <c r="C23" s="4">
        <v>563.53857083333332</v>
      </c>
      <c r="D23" s="4">
        <v>588.8411808333334</v>
      </c>
      <c r="E23" s="4">
        <v>629.07516083333337</v>
      </c>
      <c r="F23" s="4">
        <v>647.43499083333336</v>
      </c>
      <c r="G23" s="4">
        <v>594.46387083333332</v>
      </c>
      <c r="H23" s="4">
        <v>588.12514083333338</v>
      </c>
      <c r="I23" s="4">
        <v>678.08525083333336</v>
      </c>
      <c r="J23" s="4">
        <v>580.52376083333331</v>
      </c>
      <c r="K23" s="4">
        <v>626.08022083333333</v>
      </c>
      <c r="L23" s="4">
        <v>572.12716083333339</v>
      </c>
      <c r="M23" s="4">
        <v>474.99142083333339</v>
      </c>
      <c r="N23" s="4">
        <v>500.24760083333342</v>
      </c>
      <c r="O23" s="17"/>
    </row>
    <row r="24" spans="1:15">
      <c r="A24" s="6" t="s">
        <v>35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AVERAGE(H25:N25)</f>
        <v>30</v>
      </c>
      <c r="C25" s="39" t="s">
        <v>34</v>
      </c>
      <c r="D25" s="39" t="s">
        <v>34</v>
      </c>
      <c r="E25" s="39" t="s">
        <v>34</v>
      </c>
      <c r="F25" s="39" t="s">
        <v>34</v>
      </c>
      <c r="G25" s="39" t="s">
        <v>34</v>
      </c>
      <c r="H25" s="4">
        <v>30</v>
      </c>
      <c r="I25" s="4">
        <v>30</v>
      </c>
      <c r="J25" s="4">
        <v>30</v>
      </c>
      <c r="K25" s="4">
        <v>30</v>
      </c>
      <c r="L25" s="4">
        <v>30</v>
      </c>
      <c r="M25" s="4">
        <v>30</v>
      </c>
      <c r="N25" s="4">
        <v>30</v>
      </c>
      <c r="O25" s="17"/>
    </row>
    <row r="26" spans="1:15">
      <c r="A26" s="7" t="s">
        <v>18</v>
      </c>
      <c r="B26" s="25">
        <f>AVERAGE(H26:N26)</f>
        <v>7.6166688572068688</v>
      </c>
      <c r="C26" s="39" t="s">
        <v>34</v>
      </c>
      <c r="D26" s="39" t="s">
        <v>34</v>
      </c>
      <c r="E26" s="39" t="s">
        <v>34</v>
      </c>
      <c r="F26" s="39" t="s">
        <v>34</v>
      </c>
      <c r="G26" s="39" t="s">
        <v>34</v>
      </c>
      <c r="H26" s="4">
        <v>2.2432552083333301</v>
      </c>
      <c r="I26" s="4">
        <v>3.7324892473118298</v>
      </c>
      <c r="J26" s="4">
        <v>0.90438508064515999</v>
      </c>
      <c r="K26" s="4">
        <v>0.77452546296296299</v>
      </c>
      <c r="L26" s="4">
        <v>11.073987007168499</v>
      </c>
      <c r="M26" s="4">
        <v>18.335573148148299</v>
      </c>
      <c r="N26" s="4">
        <v>16.252466845878001</v>
      </c>
      <c r="O26" s="17"/>
    </row>
    <row r="27" spans="1:15">
      <c r="A27" s="7" t="s">
        <v>19</v>
      </c>
      <c r="B27" s="25">
        <f>SUM(H27:N27)</f>
        <v>8.0261600000000008</v>
      </c>
      <c r="C27" s="39" t="s">
        <v>34</v>
      </c>
      <c r="D27" s="39" t="s">
        <v>34</v>
      </c>
      <c r="E27" s="39" t="s">
        <v>34</v>
      </c>
      <c r="F27" s="39" t="s">
        <v>34</v>
      </c>
      <c r="G27" s="39" t="s">
        <v>34</v>
      </c>
      <c r="H27" s="4">
        <v>0.53769999999999996</v>
      </c>
      <c r="I27" s="4">
        <v>3.2076899999999999</v>
      </c>
      <c r="J27" s="4">
        <v>0.37075999999999998</v>
      </c>
      <c r="K27" s="4">
        <v>1.6142000000000001</v>
      </c>
      <c r="L27" s="4">
        <v>0.52361000000000002</v>
      </c>
      <c r="M27" s="4">
        <v>0.27839999999999998</v>
      </c>
      <c r="N27" s="4">
        <v>1.4938</v>
      </c>
      <c r="O27" s="17"/>
    </row>
    <row r="28" spans="1:15">
      <c r="A28" s="6" t="s">
        <v>25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370</v>
      </c>
      <c r="C29" s="4">
        <v>370</v>
      </c>
      <c r="D29" s="4">
        <v>370</v>
      </c>
      <c r="E29" s="4">
        <v>370</v>
      </c>
      <c r="F29" s="4">
        <v>370</v>
      </c>
      <c r="G29" s="4">
        <v>370</v>
      </c>
      <c r="H29" s="4">
        <v>370</v>
      </c>
      <c r="I29" s="4">
        <v>370</v>
      </c>
      <c r="J29" s="4">
        <v>370</v>
      </c>
      <c r="K29" s="4">
        <v>370</v>
      </c>
      <c r="L29" s="4">
        <v>370</v>
      </c>
      <c r="M29" s="4">
        <v>370</v>
      </c>
      <c r="N29" s="4">
        <v>370</v>
      </c>
      <c r="O29" s="17"/>
    </row>
    <row r="30" spans="1:15">
      <c r="A30" s="7" t="s">
        <v>18</v>
      </c>
      <c r="B30" s="25">
        <f>AVERAGE(C30:N30)</f>
        <v>33.820425168443812</v>
      </c>
      <c r="C30" s="4">
        <v>53.1088709677419</v>
      </c>
      <c r="D30" s="4">
        <v>53.904597701149399</v>
      </c>
      <c r="E30" s="4">
        <v>7.0739247311828004</v>
      </c>
      <c r="F30" s="4">
        <v>0.203472222222222</v>
      </c>
      <c r="G30" s="4">
        <v>71.4677419354839</v>
      </c>
      <c r="H30" s="4">
        <v>57.3541666666667</v>
      </c>
      <c r="I30" s="4">
        <v>54.324596774193601</v>
      </c>
      <c r="J30" s="4">
        <v>4.3717517921146998</v>
      </c>
      <c r="K30" s="4">
        <v>38.5416666666667</v>
      </c>
      <c r="L30" s="39" t="s">
        <v>34</v>
      </c>
      <c r="M30" s="4">
        <v>0.133564814814815</v>
      </c>
      <c r="N30" s="4">
        <v>31.540322580645199</v>
      </c>
      <c r="O30" s="17"/>
    </row>
    <row r="31" spans="1:15">
      <c r="A31" s="7" t="s">
        <v>19</v>
      </c>
      <c r="B31" s="25">
        <f>SUM(C31:N31)</f>
        <v>1431.0761400000001</v>
      </c>
      <c r="C31" s="4">
        <v>127.71156999999999</v>
      </c>
      <c r="D31" s="4">
        <v>144.97720000000001</v>
      </c>
      <c r="E31" s="4">
        <v>114.502</v>
      </c>
      <c r="F31" s="4">
        <v>140.05699999999999</v>
      </c>
      <c r="G31" s="4">
        <v>110.6566</v>
      </c>
      <c r="H31" s="4">
        <v>95.533060000000006</v>
      </c>
      <c r="I31" s="4">
        <v>102.6117</v>
      </c>
      <c r="J31" s="4">
        <v>89.8476</v>
      </c>
      <c r="K31" s="4">
        <v>99.8142</v>
      </c>
      <c r="L31" s="4">
        <v>137.01788999999999</v>
      </c>
      <c r="M31" s="4">
        <v>132.48988</v>
      </c>
      <c r="N31" s="4">
        <v>135.85744</v>
      </c>
      <c r="O31" s="17"/>
    </row>
    <row r="32" spans="1:15">
      <c r="A32" s="6" t="s">
        <v>26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7"/>
    </row>
    <row r="33" spans="1:15">
      <c r="A33" s="7" t="s">
        <v>27</v>
      </c>
      <c r="B33" s="25">
        <f>AVERAGE(C33:N33)</f>
        <v>423.5</v>
      </c>
      <c r="C33" s="4">
        <v>423.5</v>
      </c>
      <c r="D33" s="4">
        <v>423.5</v>
      </c>
      <c r="E33" s="4">
        <v>423.5</v>
      </c>
      <c r="F33" s="4">
        <v>423.5</v>
      </c>
      <c r="G33" s="4">
        <v>423.5</v>
      </c>
      <c r="H33" s="4">
        <v>423.5</v>
      </c>
      <c r="I33" s="4">
        <v>423.5</v>
      </c>
      <c r="J33" s="4">
        <v>423.5</v>
      </c>
      <c r="K33" s="4">
        <v>423.5</v>
      </c>
      <c r="L33" s="4">
        <v>423.5</v>
      </c>
      <c r="M33" s="4">
        <v>423.5</v>
      </c>
      <c r="N33" s="4">
        <v>423.5</v>
      </c>
      <c r="O33" s="17"/>
    </row>
    <row r="34" spans="1:15">
      <c r="A34" s="7" t="s">
        <v>18</v>
      </c>
      <c r="B34" s="25">
        <f>AVERAGE(C34:N34)</f>
        <v>263.97728815410471</v>
      </c>
      <c r="C34" s="4">
        <v>293.44683691756302</v>
      </c>
      <c r="D34" s="4">
        <v>260.79741379310298</v>
      </c>
      <c r="E34" s="4">
        <v>185.848499103943</v>
      </c>
      <c r="F34" s="4">
        <v>209.02687499999999</v>
      </c>
      <c r="G34" s="4">
        <v>254.54616935483901</v>
      </c>
      <c r="H34" s="4">
        <v>294.74803240740698</v>
      </c>
      <c r="I34" s="4">
        <v>282.47031810035799</v>
      </c>
      <c r="J34" s="4">
        <v>280.09534050179201</v>
      </c>
      <c r="K34" s="4">
        <v>270.465115740741</v>
      </c>
      <c r="L34" s="4">
        <v>290.43552867383499</v>
      </c>
      <c r="M34" s="4">
        <v>277.98384259259302</v>
      </c>
      <c r="N34" s="4">
        <v>267.86348566308197</v>
      </c>
      <c r="O34" s="17"/>
    </row>
    <row r="35" spans="1:15">
      <c r="A35" s="10" t="s">
        <v>19</v>
      </c>
      <c r="B35" s="27">
        <f>SUM(C35:N35)</f>
        <v>2338.6150300000004</v>
      </c>
      <c r="C35" s="37">
        <v>217.72819999999999</v>
      </c>
      <c r="D35" s="37">
        <v>183.39080000000001</v>
      </c>
      <c r="E35" s="37">
        <v>138.80629999999999</v>
      </c>
      <c r="F35" s="37">
        <v>152.1831</v>
      </c>
      <c r="G35" s="37">
        <v>192.00620000000001</v>
      </c>
      <c r="H35" s="37">
        <v>214.02369999999999</v>
      </c>
      <c r="I35" s="37">
        <v>211.4136</v>
      </c>
      <c r="J35" s="37">
        <v>209.94261</v>
      </c>
      <c r="K35" s="37">
        <v>193.11019999999999</v>
      </c>
      <c r="L35" s="37">
        <v>217.96770000000001</v>
      </c>
      <c r="M35" s="37">
        <v>201.3751</v>
      </c>
      <c r="N35" s="37">
        <v>206.66752</v>
      </c>
      <c r="O35" s="17"/>
    </row>
    <row r="36" spans="1:15" ht="9" customHeight="1">
      <c r="A36" s="3" t="s">
        <v>30</v>
      </c>
    </row>
    <row r="37" spans="1:15" ht="9" customHeight="1">
      <c r="A37" s="3" t="s">
        <v>31</v>
      </c>
    </row>
    <row r="38" spans="1:15" ht="9" customHeight="1">
      <c r="A38" s="3" t="s">
        <v>16</v>
      </c>
    </row>
    <row r="39" spans="1:15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5" ht="9" customHeight="1">
      <c r="A40" s="3" t="s">
        <v>17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5" ht="9" customHeight="1">
      <c r="A41" s="3" t="s">
        <v>21</v>
      </c>
      <c r="B41" s="1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5" ht="9" customHeight="1">
      <c r="A42" s="3" t="s">
        <v>20</v>
      </c>
    </row>
    <row r="43" spans="1:15" ht="9" customHeight="1">
      <c r="A43" s="3" t="s">
        <v>15</v>
      </c>
      <c r="B43" s="20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5">
      <c r="B44" s="20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5">
      <c r="B47" s="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1" spans="2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2:14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2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2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7" spans="2:14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55"/>
  <sheetViews>
    <sheetView workbookViewId="0">
      <selection activeCell="C3" sqref="C3"/>
    </sheetView>
  </sheetViews>
  <sheetFormatPr baseColWidth="10" defaultRowHeight="12"/>
  <cols>
    <col min="1" max="1" width="31.42578125" style="5" customWidth="1"/>
    <col min="2" max="2" width="14.42578125" style="1" bestFit="1" customWidth="1"/>
    <col min="3" max="16384" width="11.42578125" style="1"/>
  </cols>
  <sheetData>
    <row r="2" spans="1:15">
      <c r="A2" s="2" t="s">
        <v>44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3708.1532000000002</v>
      </c>
      <c r="C5" s="25">
        <f>SUM(C9,C13,C17,C21,C25,C29,C33)</f>
        <v>3708.1532000000002</v>
      </c>
      <c r="D5" s="25">
        <f t="shared" ref="D5:N7" si="0">SUM(D9,D13,D17,D21,D25,D29,D33)</f>
        <v>3708.1532000000002</v>
      </c>
      <c r="E5" s="25">
        <f t="shared" si="0"/>
        <v>3708.1532000000002</v>
      </c>
      <c r="F5" s="25">
        <f t="shared" si="0"/>
        <v>3708.1532000000002</v>
      </c>
      <c r="G5" s="25">
        <f t="shared" si="0"/>
        <v>3708.1532000000002</v>
      </c>
      <c r="H5" s="25">
        <f t="shared" si="0"/>
        <v>3708.1532000000002</v>
      </c>
      <c r="I5" s="25">
        <f t="shared" si="0"/>
        <v>3708.1532000000002</v>
      </c>
      <c r="J5" s="25">
        <f t="shared" si="0"/>
        <v>3708.1532000000002</v>
      </c>
      <c r="K5" s="25">
        <f t="shared" si="0"/>
        <v>3708.1532000000002</v>
      </c>
      <c r="L5" s="25">
        <f t="shared" si="0"/>
        <v>3708.1532000000002</v>
      </c>
      <c r="M5" s="25">
        <f t="shared" si="0"/>
        <v>3708.1532000000002</v>
      </c>
      <c r="N5" s="25">
        <f t="shared" si="0"/>
        <v>3708.1532000000002</v>
      </c>
      <c r="O5" s="17"/>
    </row>
    <row r="6" spans="1:15">
      <c r="A6" s="6" t="s">
        <v>18</v>
      </c>
      <c r="B6" s="25">
        <f>AVERAGE(C6:N6)</f>
        <v>2368.9206161806806</v>
      </c>
      <c r="C6" s="25">
        <f>SUM(C10,C14,C18,C22,C26,C30,C34)</f>
        <v>2171.1038434557586</v>
      </c>
      <c r="D6" s="25">
        <f t="shared" si="0"/>
        <v>2064.047652243522</v>
      </c>
      <c r="E6" s="25">
        <f t="shared" si="0"/>
        <v>2243.6217612424975</v>
      </c>
      <c r="F6" s="25">
        <f t="shared" si="0"/>
        <v>2331.4507616681253</v>
      </c>
      <c r="G6" s="25">
        <f t="shared" si="0"/>
        <v>2479.9835952478738</v>
      </c>
      <c r="H6" s="25">
        <f t="shared" si="0"/>
        <v>2481.8296443070171</v>
      </c>
      <c r="I6" s="25">
        <f t="shared" si="0"/>
        <v>2365.0091178733219</v>
      </c>
      <c r="J6" s="25">
        <f t="shared" si="0"/>
        <v>2485.4801393786979</v>
      </c>
      <c r="K6" s="25">
        <f t="shared" si="0"/>
        <v>2513.7424947699792</v>
      </c>
      <c r="L6" s="25">
        <f t="shared" si="0"/>
        <v>2533.7942782675905</v>
      </c>
      <c r="M6" s="25">
        <f t="shared" si="0"/>
        <v>2340.2023632884939</v>
      </c>
      <c r="N6" s="25">
        <f t="shared" si="0"/>
        <v>2416.7817424252898</v>
      </c>
      <c r="O6" s="17"/>
    </row>
    <row r="7" spans="1:15">
      <c r="A7" s="6" t="s">
        <v>19</v>
      </c>
      <c r="B7" s="25">
        <f>SUM(C7:N7)</f>
        <v>17127.698379999998</v>
      </c>
      <c r="C7" s="25">
        <f>SUM(C11,C15,C19,C23,C27,C31,C35)</f>
        <v>1311.2063483333334</v>
      </c>
      <c r="D7" s="25">
        <f t="shared" si="0"/>
        <v>1203.6846983333335</v>
      </c>
      <c r="E7" s="25">
        <f t="shared" si="0"/>
        <v>1381.1989383333334</v>
      </c>
      <c r="F7" s="25">
        <f t="shared" si="0"/>
        <v>1365.1257683333336</v>
      </c>
      <c r="G7" s="25">
        <f t="shared" si="0"/>
        <v>1494.8968083333332</v>
      </c>
      <c r="H7" s="25">
        <f t="shared" si="0"/>
        <v>1471.7036283333332</v>
      </c>
      <c r="I7" s="25">
        <f t="shared" si="0"/>
        <v>1498.0678483333334</v>
      </c>
      <c r="J7" s="25">
        <f t="shared" si="0"/>
        <v>1551.1675683333333</v>
      </c>
      <c r="K7" s="25">
        <f t="shared" si="0"/>
        <v>1469.7142883333333</v>
      </c>
      <c r="L7" s="25">
        <f t="shared" si="0"/>
        <v>1554.0178583333332</v>
      </c>
      <c r="M7" s="25">
        <f t="shared" si="0"/>
        <v>1398.5933083333334</v>
      </c>
      <c r="N7" s="25">
        <f t="shared" si="0"/>
        <v>1428.3213183333332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1163.25</v>
      </c>
      <c r="C9" s="4">
        <v>1163.25</v>
      </c>
      <c r="D9" s="4">
        <v>1163.25</v>
      </c>
      <c r="E9" s="4">
        <v>1163.25</v>
      </c>
      <c r="F9" s="4">
        <v>1163.25</v>
      </c>
      <c r="G9" s="4">
        <v>1163.25</v>
      </c>
      <c r="H9" s="4">
        <v>1163.25</v>
      </c>
      <c r="I9" s="4">
        <v>1163.25</v>
      </c>
      <c r="J9" s="4">
        <v>1163.25</v>
      </c>
      <c r="K9" s="4">
        <v>1163.25</v>
      </c>
      <c r="L9" s="4">
        <v>1163.25</v>
      </c>
      <c r="M9" s="4">
        <v>1163.25</v>
      </c>
      <c r="N9" s="4">
        <v>1163.25</v>
      </c>
      <c r="O9" s="17"/>
    </row>
    <row r="10" spans="1:15">
      <c r="A10" s="7" t="s">
        <v>18</v>
      </c>
      <c r="B10" s="25">
        <f>AVERAGE(C10:N10)</f>
        <v>904.44760332590215</v>
      </c>
      <c r="C10" s="4">
        <v>610.99518369175598</v>
      </c>
      <c r="D10" s="4">
        <v>750.22175099206402</v>
      </c>
      <c r="E10" s="4">
        <v>821.97318548387102</v>
      </c>
      <c r="F10" s="4">
        <v>858.84659722222204</v>
      </c>
      <c r="G10" s="4">
        <v>939.16885304659502</v>
      </c>
      <c r="H10" s="4">
        <v>1023.4838462963</v>
      </c>
      <c r="I10" s="4">
        <v>825.46088709677394</v>
      </c>
      <c r="J10" s="4">
        <v>961.37631720430102</v>
      </c>
      <c r="K10" s="4">
        <v>1031.0181574074099</v>
      </c>
      <c r="L10" s="4">
        <v>1017.79589605735</v>
      </c>
      <c r="M10" s="4">
        <v>983.34808333333297</v>
      </c>
      <c r="N10" s="4">
        <v>1029.6824820788499</v>
      </c>
      <c r="O10" s="17"/>
    </row>
    <row r="11" spans="1:15">
      <c r="A11" s="7" t="s">
        <v>19</v>
      </c>
      <c r="B11" s="25">
        <f>SUM(C11:N11)</f>
        <v>4937.5694300000005</v>
      </c>
      <c r="C11" s="4">
        <v>171.59200000000001</v>
      </c>
      <c r="D11" s="4">
        <v>313.20463000000001</v>
      </c>
      <c r="E11" s="4">
        <v>309.89596999999998</v>
      </c>
      <c r="F11" s="4">
        <v>306.49891000000002</v>
      </c>
      <c r="G11" s="4">
        <v>395.02370999999999</v>
      </c>
      <c r="H11" s="4">
        <v>464.31362999999999</v>
      </c>
      <c r="I11" s="4">
        <v>455.93122</v>
      </c>
      <c r="J11" s="4">
        <v>516.66066999999998</v>
      </c>
      <c r="K11" s="4">
        <v>492.06081999999998</v>
      </c>
      <c r="L11" s="4">
        <v>523.99015999999995</v>
      </c>
      <c r="M11" s="4">
        <v>518.58352000000002</v>
      </c>
      <c r="N11" s="4">
        <v>469.81419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134.95000000000002</v>
      </c>
      <c r="C13" s="4">
        <v>134.94999999999999</v>
      </c>
      <c r="D13" s="4">
        <v>134.94999999999999</v>
      </c>
      <c r="E13" s="4">
        <v>134.94999999999999</v>
      </c>
      <c r="F13" s="4">
        <v>134.94999999999999</v>
      </c>
      <c r="G13" s="4">
        <v>134.94999999999999</v>
      </c>
      <c r="H13" s="4">
        <v>134.94999999999999</v>
      </c>
      <c r="I13" s="4">
        <v>134.94999999999999</v>
      </c>
      <c r="J13" s="4">
        <v>134.94999999999999</v>
      </c>
      <c r="K13" s="4">
        <v>134.94999999999999</v>
      </c>
      <c r="L13" s="4">
        <v>134.94999999999999</v>
      </c>
      <c r="M13" s="4">
        <v>134.94999999999999</v>
      </c>
      <c r="N13" s="4">
        <v>134.94999999999999</v>
      </c>
      <c r="O13" s="17"/>
    </row>
    <row r="14" spans="1:15">
      <c r="A14" s="7" t="s">
        <v>18</v>
      </c>
      <c r="B14" s="25">
        <f>AVERAGE(C14:N14)</f>
        <v>32.945744437866182</v>
      </c>
      <c r="C14" s="4">
        <v>32.393598342293899</v>
      </c>
      <c r="D14" s="4">
        <v>41.743809523809603</v>
      </c>
      <c r="E14" s="4">
        <v>40.763879928315397</v>
      </c>
      <c r="F14" s="4">
        <v>38</v>
      </c>
      <c r="G14" s="4">
        <v>38.6343122759857</v>
      </c>
      <c r="H14" s="4">
        <v>47.607511574074003</v>
      </c>
      <c r="I14" s="4">
        <v>88.246772849461706</v>
      </c>
      <c r="J14" s="4">
        <v>28.165015681003499</v>
      </c>
      <c r="K14" s="4">
        <v>3.5477268518518499</v>
      </c>
      <c r="L14" s="4">
        <v>6.9814381720430099</v>
      </c>
      <c r="M14" s="4">
        <v>13.6648680555555</v>
      </c>
      <c r="N14" s="4">
        <v>15.6</v>
      </c>
      <c r="O14" s="17"/>
    </row>
    <row r="15" spans="1:15">
      <c r="A15" s="7" t="s">
        <v>19</v>
      </c>
      <c r="B15" s="25">
        <f>SUM(C15:N15)</f>
        <v>390.29761999999999</v>
      </c>
      <c r="C15" s="4">
        <v>31.236000000000001</v>
      </c>
      <c r="D15" s="4">
        <v>24.123000000000001</v>
      </c>
      <c r="E15" s="4">
        <v>36.713000000000001</v>
      </c>
      <c r="F15" s="4">
        <v>35.522199999999998</v>
      </c>
      <c r="G15" s="4">
        <v>39.268540000000002</v>
      </c>
      <c r="H15" s="4">
        <v>47.927869999999999</v>
      </c>
      <c r="I15" s="4">
        <v>43.42783</v>
      </c>
      <c r="J15" s="4">
        <v>39.160110000000003</v>
      </c>
      <c r="K15" s="4">
        <v>15.516</v>
      </c>
      <c r="L15" s="4">
        <v>24.407</v>
      </c>
      <c r="M15" s="4">
        <v>19.72907</v>
      </c>
      <c r="N15" s="4">
        <v>33.267000000000003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615.72000000000014</v>
      </c>
      <c r="C17" s="4">
        <v>615.72</v>
      </c>
      <c r="D17" s="4">
        <v>615.72</v>
      </c>
      <c r="E17" s="4">
        <v>615.72</v>
      </c>
      <c r="F17" s="4">
        <v>615.72</v>
      </c>
      <c r="G17" s="4">
        <v>615.72</v>
      </c>
      <c r="H17" s="4">
        <v>615.72</v>
      </c>
      <c r="I17" s="4">
        <v>615.72</v>
      </c>
      <c r="J17" s="4">
        <v>615.72</v>
      </c>
      <c r="K17" s="4">
        <v>615.72</v>
      </c>
      <c r="L17" s="4">
        <v>615.72</v>
      </c>
      <c r="M17" s="4">
        <v>615.72</v>
      </c>
      <c r="N17" s="4">
        <v>615.72</v>
      </c>
      <c r="O17" s="17"/>
    </row>
    <row r="18" spans="1:15">
      <c r="A18" s="7" t="s">
        <v>18</v>
      </c>
      <c r="B18" s="25">
        <f>AVERAGE(C18:N18)</f>
        <v>270.9168694987589</v>
      </c>
      <c r="C18" s="4">
        <v>282.11188396057298</v>
      </c>
      <c r="D18" s="4">
        <v>224.36422371031699</v>
      </c>
      <c r="E18" s="4">
        <v>265.94560707885302</v>
      </c>
      <c r="F18" s="4">
        <v>293.951578703704</v>
      </c>
      <c r="G18" s="4">
        <v>409.13228942652302</v>
      </c>
      <c r="H18" s="4">
        <v>223.75314583333301</v>
      </c>
      <c r="I18" s="4">
        <v>247.43968413978499</v>
      </c>
      <c r="J18" s="4">
        <v>241.69514784946199</v>
      </c>
      <c r="K18" s="4">
        <v>311.32306249999999</v>
      </c>
      <c r="L18" s="4">
        <v>298.37753046594997</v>
      </c>
      <c r="M18" s="4">
        <v>261.57328703703701</v>
      </c>
      <c r="N18" s="4">
        <v>191.33499327957</v>
      </c>
      <c r="O18" s="17"/>
    </row>
    <row r="19" spans="1:15">
      <c r="A19" s="7" t="s">
        <v>19</v>
      </c>
      <c r="B19" s="25">
        <f>SUM(C19:N19)</f>
        <v>2421.8418599999995</v>
      </c>
      <c r="C19" s="4">
        <v>228.32071999999999</v>
      </c>
      <c r="D19" s="4">
        <v>165.85562999999999</v>
      </c>
      <c r="E19" s="4">
        <v>213.61206000000001</v>
      </c>
      <c r="F19" s="4">
        <v>225.4965</v>
      </c>
      <c r="G19" s="4">
        <v>300.81164000000001</v>
      </c>
      <c r="H19" s="4">
        <v>169.63287</v>
      </c>
      <c r="I19" s="4">
        <v>178.33749</v>
      </c>
      <c r="J19" s="4">
        <v>179.89562000000001</v>
      </c>
      <c r="K19" s="4">
        <v>216.65277</v>
      </c>
      <c r="L19" s="4">
        <v>209.48286999999999</v>
      </c>
      <c r="M19" s="4">
        <v>177.75811999999999</v>
      </c>
      <c r="N19" s="4">
        <v>155.98557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1261.6332</v>
      </c>
      <c r="C21" s="4">
        <v>1261.6332</v>
      </c>
      <c r="D21" s="4">
        <v>1261.6332</v>
      </c>
      <c r="E21" s="4">
        <v>1261.6332</v>
      </c>
      <c r="F21" s="4">
        <v>1261.6332</v>
      </c>
      <c r="G21" s="4">
        <v>1261.6332</v>
      </c>
      <c r="H21" s="4">
        <v>1261.6332</v>
      </c>
      <c r="I21" s="4">
        <v>1261.6332</v>
      </c>
      <c r="J21" s="4">
        <v>1261.6332</v>
      </c>
      <c r="K21" s="4">
        <v>1261.6332</v>
      </c>
      <c r="L21" s="4">
        <v>1261.6332</v>
      </c>
      <c r="M21" s="4">
        <v>1261.6332</v>
      </c>
      <c r="N21" s="4">
        <v>1261.6332</v>
      </c>
      <c r="O21" s="17"/>
    </row>
    <row r="22" spans="1:15">
      <c r="A22" s="7" t="s">
        <v>18</v>
      </c>
      <c r="B22" s="25">
        <f>AVERAGE(C22:N22)</f>
        <v>847.18489014119177</v>
      </c>
      <c r="C22" s="4">
        <v>886.68149063317878</v>
      </c>
      <c r="D22" s="4">
        <v>821.13853245185578</v>
      </c>
      <c r="E22" s="4">
        <v>851.76365550773085</v>
      </c>
      <c r="F22" s="4">
        <v>818.00131189960678</v>
      </c>
      <c r="G22" s="4">
        <v>823.8350504450068</v>
      </c>
      <c r="H22" s="4">
        <v>882.27748481627282</v>
      </c>
      <c r="I22" s="4">
        <v>871.03101437869884</v>
      </c>
      <c r="J22" s="4">
        <v>874.94694627833985</v>
      </c>
      <c r="K22" s="4">
        <v>848.53805726997689</v>
      </c>
      <c r="L22" s="4">
        <v>849.67281209375278</v>
      </c>
      <c r="M22" s="4">
        <v>792.0696966218278</v>
      </c>
      <c r="N22" s="4">
        <v>846.26262929805284</v>
      </c>
      <c r="O22" s="17"/>
    </row>
    <row r="23" spans="1:15">
      <c r="A23" s="7" t="s">
        <v>19</v>
      </c>
      <c r="B23" s="25">
        <f>SUM(C23:N23)</f>
        <v>6481.1147499999997</v>
      </c>
      <c r="C23" s="4">
        <v>557.07568833333335</v>
      </c>
      <c r="D23" s="4">
        <v>509.38938833333333</v>
      </c>
      <c r="E23" s="4">
        <v>573.80840833333343</v>
      </c>
      <c r="F23" s="4">
        <v>515.69741833333342</v>
      </c>
      <c r="G23" s="4">
        <v>540.06351833333338</v>
      </c>
      <c r="H23" s="4">
        <v>569.06510833333334</v>
      </c>
      <c r="I23" s="4">
        <v>587.00063833333343</v>
      </c>
      <c r="J23" s="4">
        <v>568.78939833333334</v>
      </c>
      <c r="K23" s="4">
        <v>509.28862833333329</v>
      </c>
      <c r="L23" s="4">
        <v>550.22233833333337</v>
      </c>
      <c r="M23" s="4">
        <v>480.87556833333332</v>
      </c>
      <c r="N23" s="4">
        <v>519.83864833333337</v>
      </c>
      <c r="O23" s="17"/>
    </row>
    <row r="24" spans="1:15">
      <c r="A24" s="6" t="s">
        <v>35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30</v>
      </c>
      <c r="C25" s="39">
        <v>30</v>
      </c>
      <c r="D25" s="39">
        <v>30</v>
      </c>
      <c r="E25" s="39">
        <v>30</v>
      </c>
      <c r="F25" s="39">
        <v>30</v>
      </c>
      <c r="G25" s="39">
        <v>30</v>
      </c>
      <c r="H25" s="4">
        <v>30</v>
      </c>
      <c r="I25" s="4">
        <v>30</v>
      </c>
      <c r="J25" s="4">
        <v>30</v>
      </c>
      <c r="K25" s="4">
        <v>30</v>
      </c>
      <c r="L25" s="4">
        <v>30</v>
      </c>
      <c r="M25" s="4">
        <v>30</v>
      </c>
      <c r="N25" s="4">
        <v>30</v>
      </c>
      <c r="O25" s="17"/>
    </row>
    <row r="26" spans="1:15">
      <c r="A26" s="7" t="s">
        <v>18</v>
      </c>
      <c r="B26" s="25">
        <f>AVERAGE(C26:N26)</f>
        <v>10.908900872811385</v>
      </c>
      <c r="C26" s="39">
        <v>16.005669802867502</v>
      </c>
      <c r="D26" s="39">
        <v>16.2160146329364</v>
      </c>
      <c r="E26" s="39">
        <v>24.734651433691699</v>
      </c>
      <c r="F26" s="39">
        <v>16.2671518518518</v>
      </c>
      <c r="G26" s="39">
        <v>8.6859887992831197</v>
      </c>
      <c r="H26" s="4">
        <v>7.3848409722222303</v>
      </c>
      <c r="I26" s="4">
        <v>2.7446146953405002</v>
      </c>
      <c r="J26" s="4">
        <v>19.350498207885099</v>
      </c>
      <c r="K26" s="4">
        <v>7.1213819444444502</v>
      </c>
      <c r="L26" s="4">
        <v>1.62521482974909</v>
      </c>
      <c r="M26" s="4">
        <v>0.49719212962963</v>
      </c>
      <c r="N26" s="4">
        <v>10.273591173835101</v>
      </c>
      <c r="O26" s="17"/>
    </row>
    <row r="27" spans="1:15">
      <c r="A27" s="7" t="s">
        <v>19</v>
      </c>
      <c r="B27" s="25">
        <f>SUM(E27:N27)</f>
        <v>34.282299999999999</v>
      </c>
      <c r="C27" s="39" t="s">
        <v>34</v>
      </c>
      <c r="D27" s="39" t="s">
        <v>34</v>
      </c>
      <c r="E27" s="39">
        <v>2.4815</v>
      </c>
      <c r="F27" s="39">
        <v>2.9748000000000001</v>
      </c>
      <c r="G27" s="39">
        <v>4.1212200000000001</v>
      </c>
      <c r="H27" s="4">
        <v>4.2673100000000002</v>
      </c>
      <c r="I27" s="4">
        <v>2.4436300000000002</v>
      </c>
      <c r="J27" s="4">
        <v>4.37439</v>
      </c>
      <c r="K27" s="4">
        <v>3.42733</v>
      </c>
      <c r="L27" s="4">
        <v>3.2327499999999998</v>
      </c>
      <c r="M27" s="4">
        <v>3.1814300000000002</v>
      </c>
      <c r="N27" s="4">
        <v>3.7779400000000001</v>
      </c>
      <c r="O27" s="17"/>
    </row>
    <row r="28" spans="1:15">
      <c r="A28" s="6" t="s">
        <v>25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134</v>
      </c>
      <c r="C29" s="4">
        <v>134</v>
      </c>
      <c r="D29" s="4">
        <v>134</v>
      </c>
      <c r="E29" s="4">
        <v>134</v>
      </c>
      <c r="F29" s="4">
        <v>134</v>
      </c>
      <c r="G29" s="4">
        <v>134</v>
      </c>
      <c r="H29" s="4">
        <v>134</v>
      </c>
      <c r="I29" s="4">
        <v>134</v>
      </c>
      <c r="J29" s="4">
        <v>134</v>
      </c>
      <c r="K29" s="4">
        <v>134</v>
      </c>
      <c r="L29" s="4">
        <v>134</v>
      </c>
      <c r="M29" s="4">
        <v>134</v>
      </c>
      <c r="N29" s="4">
        <v>134</v>
      </c>
      <c r="O29" s="17"/>
    </row>
    <row r="30" spans="1:15">
      <c r="A30" s="7" t="s">
        <v>18</v>
      </c>
      <c r="B30" s="25">
        <f>AVERAGE(C30:N30)</f>
        <v>23.792019711483761</v>
      </c>
      <c r="C30" s="4">
        <v>53.9885752688172</v>
      </c>
      <c r="D30" s="4">
        <v>20.645089285714299</v>
      </c>
      <c r="E30" s="4">
        <v>5.9696460573476697</v>
      </c>
      <c r="F30" s="4">
        <v>35.289467592592601</v>
      </c>
      <c r="G30" s="4">
        <v>17.492159498207901</v>
      </c>
      <c r="H30" s="4">
        <v>2.1494212962963002</v>
      </c>
      <c r="I30" s="4">
        <v>34.1192876344086</v>
      </c>
      <c r="J30" s="4">
        <v>48.8635752688172</v>
      </c>
      <c r="K30" s="4">
        <v>9.7222222222222196E-2</v>
      </c>
      <c r="L30" s="4">
        <v>44.732414874551999</v>
      </c>
      <c r="M30" s="4">
        <v>20.868287037037</v>
      </c>
      <c r="N30" s="4">
        <v>1.2890905017921099</v>
      </c>
      <c r="O30" s="17"/>
    </row>
    <row r="31" spans="1:15">
      <c r="A31" s="7" t="s">
        <v>19</v>
      </c>
      <c r="B31" s="25">
        <f>SUM(C31:N31)</f>
        <v>398.80853000000008</v>
      </c>
      <c r="C31" s="4">
        <v>108.22293999999999</v>
      </c>
      <c r="D31" s="4">
        <v>63.982950000000002</v>
      </c>
      <c r="E31" s="4">
        <v>78.303600000000003</v>
      </c>
      <c r="F31" s="4">
        <v>84.729619999999997</v>
      </c>
      <c r="G31" s="4">
        <v>41.102760000000004</v>
      </c>
      <c r="H31" s="4">
        <v>0.29699999999999999</v>
      </c>
      <c r="I31" s="4">
        <v>9.2441200000000006</v>
      </c>
      <c r="J31" s="4">
        <v>5.4832000000000001</v>
      </c>
      <c r="K31" s="4">
        <v>1.6890000000000001</v>
      </c>
      <c r="L31" s="4">
        <v>5.4950999999999999</v>
      </c>
      <c r="M31" s="4">
        <v>0.19524</v>
      </c>
      <c r="N31" s="4">
        <v>6.3E-2</v>
      </c>
      <c r="O31" s="17"/>
    </row>
    <row r="32" spans="1:15">
      <c r="A32" s="6" t="s">
        <v>26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7"/>
    </row>
    <row r="33" spans="1:15">
      <c r="A33" s="7" t="s">
        <v>27</v>
      </c>
      <c r="B33" s="25">
        <f>AVERAGE(C33:N33)</f>
        <v>368.59999999999997</v>
      </c>
      <c r="C33" s="4">
        <v>368.6</v>
      </c>
      <c r="D33" s="4">
        <v>368.6</v>
      </c>
      <c r="E33" s="4">
        <v>368.6</v>
      </c>
      <c r="F33" s="4">
        <v>368.6</v>
      </c>
      <c r="G33" s="4">
        <v>368.6</v>
      </c>
      <c r="H33" s="4">
        <v>368.6</v>
      </c>
      <c r="I33" s="4">
        <v>368.6</v>
      </c>
      <c r="J33" s="4">
        <v>368.6</v>
      </c>
      <c r="K33" s="4">
        <v>368.6</v>
      </c>
      <c r="L33" s="4">
        <v>368.6</v>
      </c>
      <c r="M33" s="4">
        <v>368.6</v>
      </c>
      <c r="N33" s="4">
        <v>368.6</v>
      </c>
      <c r="O33" s="17"/>
    </row>
    <row r="34" spans="1:15">
      <c r="A34" s="7" t="s">
        <v>18</v>
      </c>
      <c r="B34" s="25">
        <f>AVERAGE(C34:N34)</f>
        <v>278.72458819266649</v>
      </c>
      <c r="C34" s="4">
        <v>288.927441756272</v>
      </c>
      <c r="D34" s="4">
        <v>189.71823164682499</v>
      </c>
      <c r="E34" s="4">
        <v>232.47113575268801</v>
      </c>
      <c r="F34" s="4">
        <v>271.09465439814801</v>
      </c>
      <c r="G34" s="4">
        <v>243.03494175627199</v>
      </c>
      <c r="H34" s="4">
        <v>295.17339351851899</v>
      </c>
      <c r="I34" s="4">
        <v>295.96685707885302</v>
      </c>
      <c r="J34" s="4">
        <v>311.08263888888899</v>
      </c>
      <c r="K34" s="4">
        <v>312.09688657407401</v>
      </c>
      <c r="L34" s="4">
        <v>314.608971774194</v>
      </c>
      <c r="M34" s="4">
        <v>268.18094907407402</v>
      </c>
      <c r="N34" s="4">
        <v>322.33895609319001</v>
      </c>
      <c r="O34" s="17"/>
    </row>
    <row r="35" spans="1:15">
      <c r="A35" s="10" t="s">
        <v>19</v>
      </c>
      <c r="B35" s="27">
        <f>SUM(C35:N35)</f>
        <v>2463.7838900000002</v>
      </c>
      <c r="C35" s="37">
        <v>214.75899999999999</v>
      </c>
      <c r="D35" s="37">
        <v>127.12909999999999</v>
      </c>
      <c r="E35" s="37">
        <v>166.3844</v>
      </c>
      <c r="F35" s="37">
        <v>194.20632000000001</v>
      </c>
      <c r="G35" s="37">
        <v>174.50541999999999</v>
      </c>
      <c r="H35" s="37">
        <v>216.19983999999999</v>
      </c>
      <c r="I35" s="37">
        <v>221.68292</v>
      </c>
      <c r="J35" s="37">
        <v>236.80418</v>
      </c>
      <c r="K35" s="37">
        <v>231.07973999999999</v>
      </c>
      <c r="L35" s="37">
        <v>237.18763999999999</v>
      </c>
      <c r="M35" s="37">
        <v>198.27036000000001</v>
      </c>
      <c r="N35" s="37">
        <v>245.57497000000001</v>
      </c>
      <c r="O35" s="17"/>
    </row>
    <row r="36" spans="1:15" ht="9" customHeight="1">
      <c r="A36" s="3" t="s">
        <v>30</v>
      </c>
    </row>
    <row r="37" spans="1:15" ht="9" customHeight="1">
      <c r="A37" s="3" t="s">
        <v>31</v>
      </c>
    </row>
    <row r="38" spans="1:15" ht="9" customHeight="1">
      <c r="A38" s="3" t="s">
        <v>16</v>
      </c>
    </row>
    <row r="39" spans="1:15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5" ht="9" customHeight="1">
      <c r="A40" s="3" t="s">
        <v>17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5" ht="9" customHeight="1">
      <c r="A41" s="3" t="s">
        <v>21</v>
      </c>
      <c r="B41" s="1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5" ht="9" customHeight="1">
      <c r="A42" s="3" t="s">
        <v>20</v>
      </c>
    </row>
    <row r="43" spans="1:15" ht="9" customHeight="1">
      <c r="A43" s="3" t="s">
        <v>15</v>
      </c>
      <c r="B43" s="1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17"/>
    </row>
    <row r="44" spans="1:15">
      <c r="B44" s="2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</row>
    <row r="45" spans="1: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>
      <c r="B46" s="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5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55"/>
  <sheetViews>
    <sheetView workbookViewId="0">
      <selection activeCell="D3" sqref="D3"/>
    </sheetView>
  </sheetViews>
  <sheetFormatPr baseColWidth="10" defaultRowHeight="12"/>
  <cols>
    <col min="1" max="1" width="31.42578125" style="5" customWidth="1"/>
    <col min="2" max="2" width="11.42578125" style="1"/>
    <col min="3" max="3" width="14.42578125" style="1" bestFit="1" customWidth="1"/>
    <col min="4" max="16384" width="11.42578125" style="1"/>
  </cols>
  <sheetData>
    <row r="2" spans="1:15">
      <c r="A2" s="2" t="s">
        <v>45</v>
      </c>
    </row>
    <row r="4" spans="1:15">
      <c r="A4" s="8" t="s">
        <v>32</v>
      </c>
      <c r="B4" s="9" t="s">
        <v>0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spans="1:15">
      <c r="A5" s="6" t="s">
        <v>27</v>
      </c>
      <c r="B5" s="25">
        <f>AVERAGE(C5:N5)</f>
        <v>3948.9032000000002</v>
      </c>
      <c r="C5" s="25">
        <f>SUM(C9,C13,C17,C21,C25,C29,C33)</f>
        <v>3927.6532000000002</v>
      </c>
      <c r="D5" s="25">
        <f t="shared" ref="D5:N7" si="0">SUM(D9,D13,D17,D21,D25,D29,D33)</f>
        <v>3927.6532000000002</v>
      </c>
      <c r="E5" s="25">
        <f t="shared" si="0"/>
        <v>3927.6532000000002</v>
      </c>
      <c r="F5" s="25">
        <f t="shared" si="0"/>
        <v>3927.6532000000002</v>
      </c>
      <c r="G5" s="25">
        <f t="shared" si="0"/>
        <v>3927.6532000000002</v>
      </c>
      <c r="H5" s="25">
        <f t="shared" si="0"/>
        <v>3927.6532000000002</v>
      </c>
      <c r="I5" s="25">
        <f t="shared" si="0"/>
        <v>3927.6532000000002</v>
      </c>
      <c r="J5" s="25">
        <f t="shared" si="0"/>
        <v>3978.6532000000002</v>
      </c>
      <c r="K5" s="25">
        <f t="shared" si="0"/>
        <v>3978.6532000000002</v>
      </c>
      <c r="L5" s="25">
        <f t="shared" si="0"/>
        <v>3978.6532000000002</v>
      </c>
      <c r="M5" s="25">
        <f t="shared" si="0"/>
        <v>3978.6532000000002</v>
      </c>
      <c r="N5" s="25">
        <f t="shared" si="0"/>
        <v>3978.6532000000002</v>
      </c>
      <c r="O5" s="17"/>
    </row>
    <row r="6" spans="1:15">
      <c r="A6" s="6" t="s">
        <v>18</v>
      </c>
      <c r="B6" s="25">
        <f>AVERAGE(C6:N6)</f>
        <v>2483.5312740151358</v>
      </c>
      <c r="C6" s="25">
        <f>SUM(C10,C14,C18,C22,C26,C30,C34)</f>
        <v>2403.9173008121388</v>
      </c>
      <c r="D6" s="25">
        <f t="shared" si="0"/>
        <v>2778.3624251784972</v>
      </c>
      <c r="E6" s="25">
        <f t="shared" si="0"/>
        <v>2618.2823158210986</v>
      </c>
      <c r="F6" s="25">
        <f t="shared" si="0"/>
        <v>2725.1305937631523</v>
      </c>
      <c r="G6" s="25">
        <f t="shared" si="0"/>
        <v>2579.0810631329305</v>
      </c>
      <c r="H6" s="25">
        <f t="shared" si="0"/>
        <v>2373.8392155224142</v>
      </c>
      <c r="I6" s="25">
        <f t="shared" si="0"/>
        <v>2465.0105669411723</v>
      </c>
      <c r="J6" s="25">
        <f t="shared" si="0"/>
        <v>2490.52181716519</v>
      </c>
      <c r="K6" s="25">
        <f t="shared" si="0"/>
        <v>2330.3672571890811</v>
      </c>
      <c r="L6" s="25">
        <f t="shared" si="0"/>
        <v>2450.9894190917098</v>
      </c>
      <c r="M6" s="25">
        <f t="shared" si="0"/>
        <v>2289.2837004761177</v>
      </c>
      <c r="N6" s="25">
        <f t="shared" si="0"/>
        <v>2297.5896130881251</v>
      </c>
      <c r="O6" s="17"/>
    </row>
    <row r="7" spans="1:15">
      <c r="A7" s="6" t="s">
        <v>19</v>
      </c>
      <c r="B7" s="25">
        <f>SUM(C7:N7)</f>
        <v>17670.862800000003</v>
      </c>
      <c r="C7" s="25">
        <f>SUM(C11,C15,C19,C23,C27,C31,C35)</f>
        <v>1368.0870375000002</v>
      </c>
      <c r="D7" s="25">
        <f t="shared" si="0"/>
        <v>1218.3172675000001</v>
      </c>
      <c r="E7" s="25">
        <f t="shared" si="0"/>
        <v>1421.7061675</v>
      </c>
      <c r="F7" s="25">
        <f t="shared" si="0"/>
        <v>1429.1805875000002</v>
      </c>
      <c r="G7" s="25">
        <f t="shared" si="0"/>
        <v>1502.4019975000001</v>
      </c>
      <c r="H7" s="25">
        <f t="shared" si="0"/>
        <v>1537.8860775000003</v>
      </c>
      <c r="I7" s="25">
        <f t="shared" si="0"/>
        <v>1611.3382275000001</v>
      </c>
      <c r="J7" s="25">
        <f t="shared" si="0"/>
        <v>1576.6175575000002</v>
      </c>
      <c r="K7" s="25">
        <f t="shared" si="0"/>
        <v>1506.7744075000005</v>
      </c>
      <c r="L7" s="25">
        <f t="shared" si="0"/>
        <v>1539.0740775000004</v>
      </c>
      <c r="M7" s="25">
        <f t="shared" si="0"/>
        <v>1489.9021475</v>
      </c>
      <c r="N7" s="25">
        <f t="shared" si="0"/>
        <v>1469.5772474999999</v>
      </c>
      <c r="O7" s="17"/>
    </row>
    <row r="8" spans="1:15">
      <c r="A8" s="6" t="s">
        <v>22</v>
      </c>
      <c r="B8" s="2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7"/>
    </row>
    <row r="9" spans="1:15">
      <c r="A9" s="7" t="s">
        <v>27</v>
      </c>
      <c r="B9" s="25">
        <f>AVERAGE(C9:N9)</f>
        <v>1163.25</v>
      </c>
      <c r="C9" s="4">
        <v>1163.25</v>
      </c>
      <c r="D9" s="4">
        <v>1163.25</v>
      </c>
      <c r="E9" s="4">
        <v>1163.25</v>
      </c>
      <c r="F9" s="4">
        <v>1163.25</v>
      </c>
      <c r="G9" s="4">
        <v>1163.25</v>
      </c>
      <c r="H9" s="4">
        <v>1163.25</v>
      </c>
      <c r="I9" s="4">
        <v>1163.25</v>
      </c>
      <c r="J9" s="4">
        <v>1163.25</v>
      </c>
      <c r="K9" s="4">
        <v>1163.25</v>
      </c>
      <c r="L9" s="4">
        <v>1163.25</v>
      </c>
      <c r="M9" s="4">
        <v>1163.25</v>
      </c>
      <c r="N9" s="4">
        <v>1163.25</v>
      </c>
      <c r="O9" s="17"/>
    </row>
    <row r="10" spans="1:15">
      <c r="A10" s="7" t="s">
        <v>18</v>
      </c>
      <c r="B10" s="25">
        <f>AVERAGE(C10:N10)</f>
        <v>978.86586575229603</v>
      </c>
      <c r="C10" s="4">
        <v>929.03905618848364</v>
      </c>
      <c r="D10" s="4">
        <v>1233.4046343054824</v>
      </c>
      <c r="E10" s="4">
        <v>1149.0603397906325</v>
      </c>
      <c r="F10" s="4">
        <v>1244.5268687631526</v>
      </c>
      <c r="G10" s="4">
        <v>1164.9090001849024</v>
      </c>
      <c r="H10" s="4">
        <v>949.89585950389562</v>
      </c>
      <c r="I10" s="4">
        <v>1020.2524925684125</v>
      </c>
      <c r="J10" s="4">
        <v>1029.2856018874124</v>
      </c>
      <c r="K10" s="4">
        <v>792.90942431871065</v>
      </c>
      <c r="L10" s="4">
        <v>803.9119011705626</v>
      </c>
      <c r="M10" s="4">
        <v>735.86159098537769</v>
      </c>
      <c r="N10" s="4">
        <v>693.33361936052665</v>
      </c>
      <c r="O10" s="17"/>
    </row>
    <row r="11" spans="1:15">
      <c r="A11" s="7" t="s">
        <v>19</v>
      </c>
      <c r="B11" s="25">
        <f>SUM(C11:N11)</f>
        <v>5334.2353900000007</v>
      </c>
      <c r="C11" s="4">
        <v>398.54650750000008</v>
      </c>
      <c r="D11" s="4">
        <v>349.32163750000007</v>
      </c>
      <c r="E11" s="4">
        <v>367.90569750000009</v>
      </c>
      <c r="F11" s="4">
        <v>449.63593750000007</v>
      </c>
      <c r="G11" s="4">
        <v>513.06286750000015</v>
      </c>
      <c r="H11" s="4">
        <v>528.58636750000016</v>
      </c>
      <c r="I11" s="4">
        <v>561.64381750000007</v>
      </c>
      <c r="J11" s="4">
        <v>546.46391750000009</v>
      </c>
      <c r="K11" s="4">
        <v>434.08300750000006</v>
      </c>
      <c r="L11" s="4">
        <v>432.80160750000005</v>
      </c>
      <c r="M11" s="4">
        <v>422.58828750000009</v>
      </c>
      <c r="N11" s="4">
        <v>329.59573750000004</v>
      </c>
      <c r="O11" s="17"/>
    </row>
    <row r="12" spans="1:15">
      <c r="A12" s="6" t="s">
        <v>1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7"/>
    </row>
    <row r="13" spans="1:15">
      <c r="A13" s="7" t="s">
        <v>27</v>
      </c>
      <c r="B13" s="25">
        <f>AVERAGE(C13:N13)</f>
        <v>183.25</v>
      </c>
      <c r="C13" s="4">
        <v>183.25</v>
      </c>
      <c r="D13" s="4">
        <v>183.25</v>
      </c>
      <c r="E13" s="4">
        <v>183.25</v>
      </c>
      <c r="F13" s="4">
        <v>183.25</v>
      </c>
      <c r="G13" s="4">
        <v>183.25</v>
      </c>
      <c r="H13" s="4">
        <v>183.25</v>
      </c>
      <c r="I13" s="4">
        <v>183.25</v>
      </c>
      <c r="J13" s="4">
        <v>183.25</v>
      </c>
      <c r="K13" s="4">
        <v>183.25</v>
      </c>
      <c r="L13" s="4">
        <v>183.25</v>
      </c>
      <c r="M13" s="4">
        <v>183.25</v>
      </c>
      <c r="N13" s="4">
        <v>183.25</v>
      </c>
      <c r="O13" s="17"/>
    </row>
    <row r="14" spans="1:15">
      <c r="A14" s="7" t="s">
        <v>18</v>
      </c>
      <c r="B14" s="25">
        <f>AVERAGE(C14:N14)</f>
        <v>48.767545268675036</v>
      </c>
      <c r="C14" s="4">
        <v>15.670692204301</v>
      </c>
      <c r="D14" s="4">
        <v>16.850322420634999</v>
      </c>
      <c r="E14" s="4">
        <v>24.2693817204302</v>
      </c>
      <c r="F14" s="4">
        <v>32.897615740740697</v>
      </c>
      <c r="G14" s="4">
        <v>72.857616487455203</v>
      </c>
      <c r="H14" s="4">
        <v>55.467037037037002</v>
      </c>
      <c r="I14" s="4">
        <v>38.505174731182798</v>
      </c>
      <c r="J14" s="4">
        <v>54.459498207885296</v>
      </c>
      <c r="K14" s="4">
        <v>83.016476851851806</v>
      </c>
      <c r="L14" s="4">
        <v>76.963026433692207</v>
      </c>
      <c r="M14" s="4">
        <v>68.653701388889303</v>
      </c>
      <c r="N14" s="4">
        <v>45.599999999999902</v>
      </c>
      <c r="O14" s="17"/>
    </row>
    <row r="15" spans="1:15">
      <c r="A15" s="7" t="s">
        <v>19</v>
      </c>
      <c r="B15" s="25">
        <f>SUM(C15:N15)</f>
        <v>489.40255000000008</v>
      </c>
      <c r="C15" s="4">
        <v>44.576999999999998</v>
      </c>
      <c r="D15" s="4">
        <v>53.764290000000003</v>
      </c>
      <c r="E15" s="4">
        <v>28.085000000000001</v>
      </c>
      <c r="F15" s="4">
        <v>29.861000000000001</v>
      </c>
      <c r="G15" s="4">
        <v>46.253999999999998</v>
      </c>
      <c r="H15" s="4">
        <v>41.149140000000003</v>
      </c>
      <c r="I15" s="4">
        <v>49.758000000000003</v>
      </c>
      <c r="J15" s="4">
        <v>49.077910000000003</v>
      </c>
      <c r="K15" s="4">
        <v>33.515999999999998</v>
      </c>
      <c r="L15" s="4">
        <v>21.750350000000001</v>
      </c>
      <c r="M15" s="4">
        <v>32.889400000000002</v>
      </c>
      <c r="N15" s="4">
        <v>58.720460000000003</v>
      </c>
      <c r="O15" s="17"/>
    </row>
    <row r="16" spans="1:15">
      <c r="A16" s="6" t="s">
        <v>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7"/>
    </row>
    <row r="17" spans="1:15">
      <c r="A17" s="7" t="s">
        <v>27</v>
      </c>
      <c r="B17" s="25">
        <f>AVERAGE(C17:N17)</f>
        <v>615.72000000000014</v>
      </c>
      <c r="C17" s="4">
        <v>615.72</v>
      </c>
      <c r="D17" s="4">
        <v>615.72</v>
      </c>
      <c r="E17" s="4">
        <v>615.72</v>
      </c>
      <c r="F17" s="4">
        <v>615.72</v>
      </c>
      <c r="G17" s="4">
        <v>615.72</v>
      </c>
      <c r="H17" s="4">
        <v>615.72</v>
      </c>
      <c r="I17" s="4">
        <v>615.72</v>
      </c>
      <c r="J17" s="4">
        <v>615.72</v>
      </c>
      <c r="K17" s="4">
        <v>615.72</v>
      </c>
      <c r="L17" s="4">
        <v>615.72</v>
      </c>
      <c r="M17" s="4">
        <v>615.72</v>
      </c>
      <c r="N17" s="4">
        <v>615.72</v>
      </c>
      <c r="O17" s="17"/>
    </row>
    <row r="18" spans="1:15">
      <c r="A18" s="7" t="s">
        <v>18</v>
      </c>
      <c r="B18" s="25">
        <f>AVERAGE(C18:N18)</f>
        <v>220.3997224095676</v>
      </c>
      <c r="C18" s="4">
        <v>263.881353046595</v>
      </c>
      <c r="D18" s="4">
        <v>383.06034846230102</v>
      </c>
      <c r="E18" s="4">
        <v>245.259677419355</v>
      </c>
      <c r="F18" s="4">
        <v>248.14698379629601</v>
      </c>
      <c r="G18" s="4">
        <v>251.89448812724001</v>
      </c>
      <c r="H18" s="4">
        <v>190.74133333333401</v>
      </c>
      <c r="I18" s="4">
        <v>187.32879704301101</v>
      </c>
      <c r="J18" s="4">
        <v>159.21033714157701</v>
      </c>
      <c r="K18" s="4">
        <v>165.72373148148199</v>
      </c>
      <c r="L18" s="4">
        <v>221.65993727598601</v>
      </c>
      <c r="M18" s="4">
        <v>181.94461458333299</v>
      </c>
      <c r="N18" s="4">
        <v>145.94506720430101</v>
      </c>
      <c r="O18" s="17"/>
    </row>
    <row r="19" spans="1:15">
      <c r="A19" s="7" t="s">
        <v>19</v>
      </c>
      <c r="B19" s="25">
        <f>SUM(C19:N19)</f>
        <v>2091.2085699999998</v>
      </c>
      <c r="C19" s="4">
        <v>202.25171</v>
      </c>
      <c r="D19" s="4">
        <v>260.47548</v>
      </c>
      <c r="E19" s="4">
        <v>193.11418</v>
      </c>
      <c r="F19" s="4">
        <v>190.22449</v>
      </c>
      <c r="G19" s="4">
        <v>206.69893999999999</v>
      </c>
      <c r="H19" s="4">
        <v>158.81425999999999</v>
      </c>
      <c r="I19" s="4">
        <v>155.13278</v>
      </c>
      <c r="J19" s="4">
        <v>137.66524000000001</v>
      </c>
      <c r="K19" s="4">
        <v>142.51749000000001</v>
      </c>
      <c r="L19" s="4">
        <v>184.13029</v>
      </c>
      <c r="M19" s="4">
        <v>145.84367</v>
      </c>
      <c r="N19" s="4">
        <v>114.34004</v>
      </c>
      <c r="O19" s="17"/>
    </row>
    <row r="20" spans="1:15">
      <c r="A20" s="6" t="s">
        <v>23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7"/>
    </row>
    <row r="21" spans="1:15">
      <c r="A21" s="7" t="s">
        <v>27</v>
      </c>
      <c r="B21" s="25">
        <f>AVERAGE(C21:N21)</f>
        <v>1257.0832000000003</v>
      </c>
      <c r="C21" s="4">
        <v>1235.8332</v>
      </c>
      <c r="D21" s="4">
        <v>1235.8332</v>
      </c>
      <c r="E21" s="4">
        <v>1235.8332</v>
      </c>
      <c r="F21" s="4">
        <v>1235.8332</v>
      </c>
      <c r="G21" s="4">
        <v>1235.8332</v>
      </c>
      <c r="H21" s="4">
        <v>1235.8332</v>
      </c>
      <c r="I21" s="4">
        <v>1235.8332</v>
      </c>
      <c r="J21" s="4">
        <v>1286.8332</v>
      </c>
      <c r="K21" s="4">
        <v>1286.8332</v>
      </c>
      <c r="L21" s="4">
        <v>1286.8332</v>
      </c>
      <c r="M21" s="4">
        <v>1286.8332</v>
      </c>
      <c r="N21" s="4">
        <v>1286.8332</v>
      </c>
      <c r="O21" s="17"/>
    </row>
    <row r="22" spans="1:15">
      <c r="A22" s="7" t="s">
        <v>18</v>
      </c>
      <c r="B22" s="25">
        <f>AVERAGE(C22:N22)</f>
        <v>903.70057797543461</v>
      </c>
      <c r="C22" s="4">
        <v>839.36004345878098</v>
      </c>
      <c r="D22" s="4">
        <v>789.99188685515799</v>
      </c>
      <c r="E22" s="4">
        <v>881.74890658602203</v>
      </c>
      <c r="F22" s="4">
        <v>831.73194861111097</v>
      </c>
      <c r="G22" s="4">
        <v>863.98800000000006</v>
      </c>
      <c r="H22" s="4">
        <v>943.90617361111094</v>
      </c>
      <c r="I22" s="4">
        <v>945.16462589605703</v>
      </c>
      <c r="J22" s="4">
        <v>925.43375896057296</v>
      </c>
      <c r="K22" s="4">
        <v>989.99998287036999</v>
      </c>
      <c r="L22" s="4">
        <v>947.58856182795603</v>
      </c>
      <c r="M22" s="4">
        <v>954.62345787036998</v>
      </c>
      <c r="N22" s="4">
        <v>930.86958915770595</v>
      </c>
      <c r="O22" s="17"/>
    </row>
    <row r="23" spans="1:15">
      <c r="A23" s="7" t="s">
        <v>19</v>
      </c>
      <c r="B23" s="25">
        <f>SUM(C23:N23)</f>
        <v>7060.7325600000004</v>
      </c>
      <c r="C23" s="4">
        <v>485.09496999999999</v>
      </c>
      <c r="D23" s="4">
        <v>336.49160999999998</v>
      </c>
      <c r="E23" s="4">
        <v>577.48869000000002</v>
      </c>
      <c r="F23" s="4">
        <v>533.00004999999999</v>
      </c>
      <c r="G23" s="4">
        <v>586.34457999999995</v>
      </c>
      <c r="H23" s="4">
        <v>645.30996000000005</v>
      </c>
      <c r="I23" s="4">
        <v>663.33664999999996</v>
      </c>
      <c r="J23" s="4">
        <v>615.33894999999995</v>
      </c>
      <c r="K23" s="4">
        <v>686.55749000000003</v>
      </c>
      <c r="L23" s="4">
        <v>655.45712000000003</v>
      </c>
      <c r="M23" s="4">
        <v>657.64890000000003</v>
      </c>
      <c r="N23" s="4">
        <v>618.66359</v>
      </c>
      <c r="O23" s="17"/>
    </row>
    <row r="24" spans="1:15">
      <c r="A24" s="6" t="s">
        <v>35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7"/>
    </row>
    <row r="25" spans="1:15">
      <c r="A25" s="7" t="s">
        <v>27</v>
      </c>
      <c r="B25" s="25">
        <f>AVERAGE(C25:N25)</f>
        <v>80.600000000000009</v>
      </c>
      <c r="C25" s="39">
        <v>80.599999999999994</v>
      </c>
      <c r="D25" s="39">
        <v>80.599999999999994</v>
      </c>
      <c r="E25" s="39">
        <v>80.599999999999994</v>
      </c>
      <c r="F25" s="39">
        <v>80.599999999999994</v>
      </c>
      <c r="G25" s="39">
        <v>80.599999999999994</v>
      </c>
      <c r="H25" s="4">
        <v>80.599999999999994</v>
      </c>
      <c r="I25" s="4">
        <v>80.599999999999994</v>
      </c>
      <c r="J25" s="4">
        <v>80.599999999999994</v>
      </c>
      <c r="K25" s="4">
        <v>80.599999999999994</v>
      </c>
      <c r="L25" s="4">
        <v>80.599999999999994</v>
      </c>
      <c r="M25" s="4">
        <v>80.599999999999994</v>
      </c>
      <c r="N25" s="4">
        <v>80.599999999999994</v>
      </c>
      <c r="O25" s="17"/>
    </row>
    <row r="26" spans="1:15">
      <c r="A26" s="7" t="s">
        <v>18</v>
      </c>
      <c r="B26" s="25">
        <f>AVERAGE(C26:N26)</f>
        <v>13.026796634806869</v>
      </c>
      <c r="C26" s="39">
        <v>4.6300000000000798</v>
      </c>
      <c r="D26" s="39">
        <v>4.6300000000000701</v>
      </c>
      <c r="E26" s="39">
        <v>19.2716312724014</v>
      </c>
      <c r="F26" s="39">
        <v>21.1286930555558</v>
      </c>
      <c r="G26" s="39">
        <v>21.961729838709498</v>
      </c>
      <c r="H26" s="4">
        <v>11.0354092592592</v>
      </c>
      <c r="I26" s="4">
        <v>10.1102831541219</v>
      </c>
      <c r="J26" s="4">
        <v>11.394448924731201</v>
      </c>
      <c r="K26" s="4">
        <v>17.304312962962999</v>
      </c>
      <c r="L26" s="4">
        <v>16.674952956989198</v>
      </c>
      <c r="M26" s="4">
        <v>16.482696759259301</v>
      </c>
      <c r="N26" s="4">
        <v>1.69740143369176</v>
      </c>
      <c r="O26" s="17"/>
    </row>
    <row r="27" spans="1:15">
      <c r="A27" s="7" t="s">
        <v>19</v>
      </c>
      <c r="B27" s="25">
        <f>SUM(C27:N27)</f>
        <v>73.342950000000002</v>
      </c>
      <c r="C27" s="39">
        <v>3.0527700000000002</v>
      </c>
      <c r="D27" s="39">
        <v>3.3806500000000002</v>
      </c>
      <c r="E27" s="39">
        <v>4.4886900000000001</v>
      </c>
      <c r="F27" s="39">
        <v>4.5705099999999996</v>
      </c>
      <c r="G27" s="39">
        <v>4.17849</v>
      </c>
      <c r="H27" s="4">
        <v>3.9662899999999999</v>
      </c>
      <c r="I27" s="4">
        <v>3.80078</v>
      </c>
      <c r="J27" s="4">
        <v>4.0529999999999999</v>
      </c>
      <c r="K27" s="4">
        <v>9.8306500000000003</v>
      </c>
      <c r="L27" s="4">
        <v>11.026619999999999</v>
      </c>
      <c r="M27" s="4">
        <v>9.4373100000000001</v>
      </c>
      <c r="N27" s="4">
        <v>11.55719</v>
      </c>
      <c r="O27" s="17"/>
    </row>
    <row r="28" spans="1:15">
      <c r="A28" s="6" t="s">
        <v>25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7"/>
    </row>
    <row r="29" spans="1:15">
      <c r="A29" s="7" t="s">
        <v>27</v>
      </c>
      <c r="B29" s="25">
        <f>AVERAGE(C29:N29)</f>
        <v>274</v>
      </c>
      <c r="C29" s="4">
        <v>274</v>
      </c>
      <c r="D29" s="4">
        <v>274</v>
      </c>
      <c r="E29" s="4">
        <v>274</v>
      </c>
      <c r="F29" s="4">
        <v>274</v>
      </c>
      <c r="G29" s="4">
        <v>274</v>
      </c>
      <c r="H29" s="4">
        <v>274</v>
      </c>
      <c r="I29" s="4">
        <v>274</v>
      </c>
      <c r="J29" s="4">
        <v>274</v>
      </c>
      <c r="K29" s="4">
        <v>274</v>
      </c>
      <c r="L29" s="4">
        <v>274</v>
      </c>
      <c r="M29" s="4">
        <v>274</v>
      </c>
      <c r="N29" s="4">
        <v>274</v>
      </c>
      <c r="O29" s="17"/>
    </row>
    <row r="30" spans="1:15">
      <c r="A30" s="7" t="s">
        <v>18</v>
      </c>
      <c r="B30" s="25">
        <f>AVERAGE(C30:N30)</f>
        <v>40.659114597556503</v>
      </c>
      <c r="C30" s="4">
        <v>46.652889784946197</v>
      </c>
      <c r="D30" s="4">
        <v>32.351438492063501</v>
      </c>
      <c r="E30" s="4">
        <v>0.16185035842293899</v>
      </c>
      <c r="F30" s="4">
        <v>43.597916666666698</v>
      </c>
      <c r="G30" s="4">
        <v>20.2107078853047</v>
      </c>
      <c r="H30" s="4">
        <v>1.0430555555555601</v>
      </c>
      <c r="I30" s="4">
        <v>38.177643369175598</v>
      </c>
      <c r="J30" s="4">
        <v>16.8933691756272</v>
      </c>
      <c r="K30" s="4">
        <v>10.308583333333299</v>
      </c>
      <c r="L30" s="4">
        <v>72.289986559139805</v>
      </c>
      <c r="M30" s="4">
        <v>48.759606481481498</v>
      </c>
      <c r="N30" s="4">
        <v>157.46232750896101</v>
      </c>
      <c r="O30" s="17"/>
    </row>
    <row r="31" spans="1:15">
      <c r="A31" s="7" t="s">
        <v>19</v>
      </c>
      <c r="B31" s="25">
        <f>SUM(C31:N31)</f>
        <v>166.07504</v>
      </c>
      <c r="C31" s="4">
        <v>1.9169499999999999</v>
      </c>
      <c r="D31" s="4">
        <v>6.04474</v>
      </c>
      <c r="E31" s="4">
        <v>22.955680000000001</v>
      </c>
      <c r="F31" s="4">
        <v>3.1185</v>
      </c>
      <c r="G31" s="4">
        <v>3.7519999999999998</v>
      </c>
      <c r="H31" s="4">
        <v>0</v>
      </c>
      <c r="I31" s="4">
        <v>7.1749999999999998</v>
      </c>
      <c r="J31" s="4">
        <v>4.6529999999999996</v>
      </c>
      <c r="K31" s="4">
        <v>4.3230000000000004</v>
      </c>
      <c r="L31" s="4">
        <v>4.3548999999999998</v>
      </c>
      <c r="M31" s="4">
        <v>12.958069999999999</v>
      </c>
      <c r="N31" s="4">
        <v>94.8232</v>
      </c>
      <c r="O31" s="17"/>
    </row>
    <row r="32" spans="1:15">
      <c r="A32" s="6" t="s">
        <v>26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7"/>
    </row>
    <row r="33" spans="1:15">
      <c r="A33" s="7" t="s">
        <v>27</v>
      </c>
      <c r="B33" s="25">
        <f>AVERAGE(C33:N33)</f>
        <v>375</v>
      </c>
      <c r="C33" s="4">
        <v>375</v>
      </c>
      <c r="D33" s="4">
        <v>375</v>
      </c>
      <c r="E33" s="4">
        <v>375</v>
      </c>
      <c r="F33" s="4">
        <v>375</v>
      </c>
      <c r="G33" s="4">
        <v>375</v>
      </c>
      <c r="H33" s="4">
        <v>375</v>
      </c>
      <c r="I33" s="4">
        <v>375</v>
      </c>
      <c r="J33" s="4">
        <v>375</v>
      </c>
      <c r="K33" s="4">
        <v>375</v>
      </c>
      <c r="L33" s="4">
        <v>375</v>
      </c>
      <c r="M33" s="4">
        <v>375</v>
      </c>
      <c r="N33" s="4">
        <v>375</v>
      </c>
      <c r="O33" s="17"/>
    </row>
    <row r="34" spans="1:15">
      <c r="A34" s="7" t="s">
        <v>18</v>
      </c>
      <c r="B34" s="25">
        <f>AVERAGE(C34:N34)</f>
        <v>278.11165137679916</v>
      </c>
      <c r="C34" s="4">
        <v>304.68326612903201</v>
      </c>
      <c r="D34" s="4">
        <v>318.07379464285702</v>
      </c>
      <c r="E34" s="4">
        <v>298.51052867383498</v>
      </c>
      <c r="F34" s="4">
        <v>303.10056712963001</v>
      </c>
      <c r="G34" s="4">
        <v>183.259520609319</v>
      </c>
      <c r="H34" s="4">
        <v>221.75034722222199</v>
      </c>
      <c r="I34" s="4">
        <v>225.47155017921099</v>
      </c>
      <c r="J34" s="4">
        <v>293.84480286738398</v>
      </c>
      <c r="K34" s="4">
        <v>271.10474537036998</v>
      </c>
      <c r="L34" s="4">
        <v>311.90105286738401</v>
      </c>
      <c r="M34" s="4">
        <v>282.95803240740702</v>
      </c>
      <c r="N34" s="4">
        <v>322.68160842293901</v>
      </c>
      <c r="O34" s="17"/>
    </row>
    <row r="35" spans="1:15">
      <c r="A35" s="10" t="s">
        <v>19</v>
      </c>
      <c r="B35" s="27">
        <f>SUM(C35:N35)</f>
        <v>2455.8657400000002</v>
      </c>
      <c r="C35" s="37">
        <v>232.64713</v>
      </c>
      <c r="D35" s="37">
        <v>208.83886000000001</v>
      </c>
      <c r="E35" s="37">
        <v>227.66822999999999</v>
      </c>
      <c r="F35" s="37">
        <v>218.77010000000001</v>
      </c>
      <c r="G35" s="37">
        <v>142.11112</v>
      </c>
      <c r="H35" s="37">
        <v>160.06005999999999</v>
      </c>
      <c r="I35" s="37">
        <v>170.49119999999999</v>
      </c>
      <c r="J35" s="37">
        <v>219.36554000000001</v>
      </c>
      <c r="K35" s="37">
        <v>195.94676999999999</v>
      </c>
      <c r="L35" s="37">
        <v>229.55319</v>
      </c>
      <c r="M35" s="37">
        <v>208.53650999999999</v>
      </c>
      <c r="N35" s="37">
        <v>241.87702999999999</v>
      </c>
      <c r="O35" s="17"/>
    </row>
    <row r="36" spans="1:15" ht="9" customHeight="1">
      <c r="A36" s="3" t="s">
        <v>30</v>
      </c>
    </row>
    <row r="37" spans="1:15" ht="9" customHeight="1">
      <c r="A37" s="3" t="s">
        <v>31</v>
      </c>
    </row>
    <row r="38" spans="1:15" ht="9" customHeight="1">
      <c r="A38" s="3" t="s">
        <v>16</v>
      </c>
    </row>
    <row r="39" spans="1:15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5" ht="9" customHeight="1">
      <c r="A40" s="3" t="s">
        <v>17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5" ht="9" customHeight="1">
      <c r="A41" s="3" t="s">
        <v>21</v>
      </c>
      <c r="B41" s="1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5" ht="9" customHeight="1">
      <c r="A42" s="3" t="s">
        <v>20</v>
      </c>
    </row>
    <row r="43" spans="1:15" ht="9" customHeight="1">
      <c r="A43" s="3" t="s">
        <v>15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5">
      <c r="C47" s="32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55"/>
  <sheetViews>
    <sheetView workbookViewId="0">
      <selection activeCell="D2" sqref="D2"/>
    </sheetView>
  </sheetViews>
  <sheetFormatPr baseColWidth="10" defaultRowHeight="12"/>
  <cols>
    <col min="1" max="1" width="31.42578125" style="5" customWidth="1"/>
    <col min="2" max="2" width="11.42578125" style="1"/>
    <col min="3" max="3" width="14.42578125" style="1" bestFit="1" customWidth="1"/>
    <col min="4" max="16384" width="11.42578125" style="1"/>
  </cols>
  <sheetData>
    <row r="2" spans="1:15">
      <c r="A2" s="2" t="s">
        <v>46</v>
      </c>
    </row>
    <row r="4" spans="1:15">
      <c r="A4" s="8" t="s">
        <v>32</v>
      </c>
      <c r="B4" s="12" t="s">
        <v>0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</row>
    <row r="5" spans="1:15">
      <c r="A5" s="6" t="s">
        <v>27</v>
      </c>
      <c r="B5" s="38">
        <f>AVERAGE(C5:N5)</f>
        <v>4889.0492000000004</v>
      </c>
      <c r="C5" s="38">
        <f>SUM(C9,C13,C17,C21,C25,C29,C33)</f>
        <v>4889.0491999999995</v>
      </c>
      <c r="D5" s="38">
        <f t="shared" ref="D5:N7" si="0">SUM(D9,D13,D17,D21,D25,D29,D33)</f>
        <v>4889.0491999999995</v>
      </c>
      <c r="E5" s="38">
        <f t="shared" si="0"/>
        <v>4889.0491999999995</v>
      </c>
      <c r="F5" s="38">
        <f t="shared" si="0"/>
        <v>4889.0491999999995</v>
      </c>
      <c r="G5" s="38">
        <f t="shared" si="0"/>
        <v>4889.0491999999995</v>
      </c>
      <c r="H5" s="38">
        <f t="shared" si="0"/>
        <v>4889.0491999999995</v>
      </c>
      <c r="I5" s="38">
        <f t="shared" si="0"/>
        <v>4889.0491999999995</v>
      </c>
      <c r="J5" s="38">
        <f t="shared" si="0"/>
        <v>4889.0491999999995</v>
      </c>
      <c r="K5" s="38">
        <f t="shared" si="0"/>
        <v>4889.0491999999995</v>
      </c>
      <c r="L5" s="38">
        <f t="shared" si="0"/>
        <v>4889.0491999999995</v>
      </c>
      <c r="M5" s="38">
        <f t="shared" si="0"/>
        <v>4889.0491999999995</v>
      </c>
      <c r="N5" s="38">
        <f t="shared" si="0"/>
        <v>4889.0491999999995</v>
      </c>
      <c r="O5" s="17"/>
    </row>
    <row r="6" spans="1:15">
      <c r="A6" s="6" t="s">
        <v>18</v>
      </c>
      <c r="B6" s="38">
        <f>AVERAGE(C6:N6)</f>
        <v>2478.3798250148006</v>
      </c>
      <c r="C6" s="38">
        <f>SUM(C10,C14,C18,C22,C26,C30,C34)</f>
        <v>2228.6292092293897</v>
      </c>
      <c r="D6" s="38">
        <f t="shared" si="0"/>
        <v>2231.7108122519835</v>
      </c>
      <c r="E6" s="38">
        <f t="shared" si="0"/>
        <v>2269.5254148745516</v>
      </c>
      <c r="F6" s="38">
        <f t="shared" si="0"/>
        <v>2320.7889490740745</v>
      </c>
      <c r="G6" s="38">
        <f t="shared" si="0"/>
        <v>2429.2493812724033</v>
      </c>
      <c r="H6" s="38">
        <f t="shared" si="0"/>
        <v>2366.7611342592613</v>
      </c>
      <c r="I6" s="38">
        <f t="shared" si="0"/>
        <v>2609.1609110663085</v>
      </c>
      <c r="J6" s="38">
        <f t="shared" si="0"/>
        <v>2631.0194621415749</v>
      </c>
      <c r="K6" s="38">
        <f t="shared" si="0"/>
        <v>2594.6927997685179</v>
      </c>
      <c r="L6" s="38">
        <f t="shared" si="0"/>
        <v>2723.7450280017929</v>
      </c>
      <c r="M6" s="38">
        <f t="shared" si="0"/>
        <v>2634.2466550925906</v>
      </c>
      <c r="N6" s="38">
        <f t="shared" si="0"/>
        <v>2701.0281431451585</v>
      </c>
      <c r="O6" s="17"/>
    </row>
    <row r="7" spans="1:15">
      <c r="A7" s="6" t="s">
        <v>19</v>
      </c>
      <c r="B7" s="38">
        <f>SUM(C7:N7)</f>
        <v>19266.13278</v>
      </c>
      <c r="C7" s="38">
        <f>SUM(C11,C15,C19,C23,C27,C31,C35)</f>
        <v>1444.8829100000003</v>
      </c>
      <c r="D7" s="38">
        <f t="shared" si="0"/>
        <v>1361.1238899999998</v>
      </c>
      <c r="E7" s="38">
        <f t="shared" si="0"/>
        <v>1524.5538699999997</v>
      </c>
      <c r="F7" s="38">
        <f t="shared" si="0"/>
        <v>1501.0472399999999</v>
      </c>
      <c r="G7" s="38">
        <f t="shared" si="0"/>
        <v>1669.50288</v>
      </c>
      <c r="H7" s="38">
        <f t="shared" si="0"/>
        <v>1639.82528</v>
      </c>
      <c r="I7" s="38">
        <f t="shared" si="0"/>
        <v>1740.60463</v>
      </c>
      <c r="J7" s="38">
        <f t="shared" si="0"/>
        <v>1734.35051</v>
      </c>
      <c r="K7" s="38">
        <f t="shared" si="0"/>
        <v>1687.2086199999999</v>
      </c>
      <c r="L7" s="38">
        <f t="shared" si="0"/>
        <v>1740.6952900000001</v>
      </c>
      <c r="M7" s="38">
        <f t="shared" si="0"/>
        <v>1616.9280100000001</v>
      </c>
      <c r="N7" s="38">
        <f t="shared" si="0"/>
        <v>1605.4096499999996</v>
      </c>
      <c r="O7" s="17"/>
    </row>
    <row r="8" spans="1:15">
      <c r="A8" s="6" t="s">
        <v>22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7"/>
    </row>
    <row r="9" spans="1:15">
      <c r="A9" s="7" t="s">
        <v>27</v>
      </c>
      <c r="B9" s="38">
        <f>AVERAGE(C9:N9)</f>
        <v>1163.25</v>
      </c>
      <c r="C9" s="39">
        <v>1163.25</v>
      </c>
      <c r="D9" s="39">
        <v>1163.25</v>
      </c>
      <c r="E9" s="39">
        <v>1163.25</v>
      </c>
      <c r="F9" s="39">
        <v>1163.25</v>
      </c>
      <c r="G9" s="39">
        <v>1163.25</v>
      </c>
      <c r="H9" s="39">
        <v>1163.25</v>
      </c>
      <c r="I9" s="39">
        <v>1163.25</v>
      </c>
      <c r="J9" s="39">
        <v>1163.25</v>
      </c>
      <c r="K9" s="39">
        <v>1163.25</v>
      </c>
      <c r="L9" s="39">
        <v>1163.25</v>
      </c>
      <c r="M9" s="39">
        <v>1163.25</v>
      </c>
      <c r="N9" s="39">
        <v>1163.25</v>
      </c>
      <c r="O9" s="17"/>
    </row>
    <row r="10" spans="1:15">
      <c r="A10" s="7" t="s">
        <v>18</v>
      </c>
      <c r="B10" s="38">
        <f>AVERAGE(C10:N10)</f>
        <v>746.34769995057457</v>
      </c>
      <c r="C10" s="39">
        <v>663.09328181003605</v>
      </c>
      <c r="D10" s="39">
        <v>684.30257936507905</v>
      </c>
      <c r="E10" s="39">
        <v>703.81597222222194</v>
      </c>
      <c r="F10" s="39">
        <v>597.61400462963002</v>
      </c>
      <c r="G10" s="39">
        <v>664.42085573476697</v>
      </c>
      <c r="H10" s="39">
        <v>706.28101851851795</v>
      </c>
      <c r="I10" s="39">
        <v>722.36509856630801</v>
      </c>
      <c r="J10" s="39">
        <v>785.57567204301097</v>
      </c>
      <c r="K10" s="39">
        <v>840.97432870370403</v>
      </c>
      <c r="L10" s="39">
        <v>845.93575268817199</v>
      </c>
      <c r="M10" s="39">
        <v>870.24847222222195</v>
      </c>
      <c r="N10" s="39">
        <v>871.54536290322596</v>
      </c>
      <c r="O10" s="17"/>
    </row>
    <row r="11" spans="1:15">
      <c r="A11" s="7" t="s">
        <v>19</v>
      </c>
      <c r="B11" s="38">
        <f>SUM(C11:N11)</f>
        <v>4454.2690300000004</v>
      </c>
      <c r="C11" s="39">
        <v>340.00229000000002</v>
      </c>
      <c r="D11" s="39">
        <v>175.40198000000001</v>
      </c>
      <c r="E11" s="39">
        <v>239.38467</v>
      </c>
      <c r="F11" s="39">
        <v>204.29544000000001</v>
      </c>
      <c r="G11" s="39">
        <v>374.23266999999998</v>
      </c>
      <c r="H11" s="39">
        <v>405.73261000000002</v>
      </c>
      <c r="I11" s="39">
        <v>396.52413999999999</v>
      </c>
      <c r="J11" s="39">
        <v>444.73959000000002</v>
      </c>
      <c r="K11" s="39">
        <v>471.26285000000001</v>
      </c>
      <c r="L11" s="39">
        <v>482.90294999999998</v>
      </c>
      <c r="M11" s="39">
        <v>463.97152</v>
      </c>
      <c r="N11" s="39">
        <v>455.81832000000003</v>
      </c>
      <c r="O11" s="17"/>
    </row>
    <row r="12" spans="1:15">
      <c r="A12" s="6" t="s">
        <v>1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7"/>
    </row>
    <row r="13" spans="1:15">
      <c r="A13" s="7" t="s">
        <v>27</v>
      </c>
      <c r="B13" s="38">
        <f>AVERAGE(C13:N13)</f>
        <v>370.25</v>
      </c>
      <c r="C13" s="39">
        <v>370.25</v>
      </c>
      <c r="D13" s="39">
        <v>370.25</v>
      </c>
      <c r="E13" s="39">
        <v>370.25</v>
      </c>
      <c r="F13" s="39">
        <v>370.25</v>
      </c>
      <c r="G13" s="39">
        <v>370.25</v>
      </c>
      <c r="H13" s="39">
        <v>370.25</v>
      </c>
      <c r="I13" s="39">
        <v>370.25</v>
      </c>
      <c r="J13" s="39">
        <v>370.25</v>
      </c>
      <c r="K13" s="39">
        <v>370.25</v>
      </c>
      <c r="L13" s="39">
        <v>370.25</v>
      </c>
      <c r="M13" s="39">
        <v>370.25</v>
      </c>
      <c r="N13" s="39">
        <v>370.25</v>
      </c>
      <c r="O13" s="17"/>
    </row>
    <row r="14" spans="1:15">
      <c r="A14" s="7" t="s">
        <v>18</v>
      </c>
      <c r="B14" s="38">
        <f>AVERAGE(C14:N14)</f>
        <v>50.178163971382951</v>
      </c>
      <c r="C14" s="39">
        <v>43.3897177419352</v>
      </c>
      <c r="D14" s="39">
        <v>26.355148809523602</v>
      </c>
      <c r="E14" s="39">
        <v>23.2255376344085</v>
      </c>
      <c r="F14" s="39">
        <v>15.1999999999999</v>
      </c>
      <c r="G14" s="39">
        <v>25.3130035842292</v>
      </c>
      <c r="H14" s="39">
        <v>48.637268518518397</v>
      </c>
      <c r="I14" s="39">
        <v>48.124484767025102</v>
      </c>
      <c r="J14" s="39">
        <v>49.969128584229303</v>
      </c>
      <c r="K14" s="39">
        <v>45.153439814814703</v>
      </c>
      <c r="L14" s="39">
        <v>79.371377688171904</v>
      </c>
      <c r="M14" s="39">
        <v>97.466203703703698</v>
      </c>
      <c r="N14" s="39">
        <v>99.932656810035894</v>
      </c>
      <c r="O14" s="17"/>
    </row>
    <row r="15" spans="1:15">
      <c r="A15" s="7" t="s">
        <v>19</v>
      </c>
      <c r="B15" s="38">
        <f>SUM(C15:N15)</f>
        <v>785.58703000000003</v>
      </c>
      <c r="C15" s="39">
        <v>52.444589999999998</v>
      </c>
      <c r="D15" s="39">
        <v>54.702579999999998</v>
      </c>
      <c r="E15" s="39">
        <v>47.689360000000001</v>
      </c>
      <c r="F15" s="39">
        <v>56.189990000000002</v>
      </c>
      <c r="G15" s="39">
        <v>64.313649999999996</v>
      </c>
      <c r="H15" s="39">
        <v>99.577560000000005</v>
      </c>
      <c r="I15" s="39">
        <v>102.83353</v>
      </c>
      <c r="J15" s="39">
        <v>88.630740000000003</v>
      </c>
      <c r="K15" s="39">
        <v>41.671909999999997</v>
      </c>
      <c r="L15" s="39">
        <v>53.63646</v>
      </c>
      <c r="M15" s="39">
        <v>49.663429999999998</v>
      </c>
      <c r="N15" s="39">
        <v>74.233230000000006</v>
      </c>
      <c r="O15" s="17"/>
    </row>
    <row r="16" spans="1:15">
      <c r="A16" s="6" t="s">
        <v>2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17"/>
    </row>
    <row r="17" spans="1:15">
      <c r="A17" s="7" t="s">
        <v>27</v>
      </c>
      <c r="B17" s="38">
        <f>AVERAGE(C17:N17)</f>
        <v>623.27999999999986</v>
      </c>
      <c r="C17" s="39">
        <v>623.28</v>
      </c>
      <c r="D17" s="39">
        <v>623.28</v>
      </c>
      <c r="E17" s="39">
        <v>623.28</v>
      </c>
      <c r="F17" s="39">
        <v>623.28</v>
      </c>
      <c r="G17" s="39">
        <v>623.28</v>
      </c>
      <c r="H17" s="39">
        <v>623.28</v>
      </c>
      <c r="I17" s="39">
        <v>623.28</v>
      </c>
      <c r="J17" s="39">
        <v>623.28</v>
      </c>
      <c r="K17" s="39">
        <v>623.28</v>
      </c>
      <c r="L17" s="39">
        <v>623.28</v>
      </c>
      <c r="M17" s="39">
        <v>623.28</v>
      </c>
      <c r="N17" s="39">
        <v>623.28</v>
      </c>
      <c r="O17" s="17"/>
    </row>
    <row r="18" spans="1:15">
      <c r="A18" s="7" t="s">
        <v>18</v>
      </c>
      <c r="B18" s="38">
        <f>AVERAGE(C18:N18)</f>
        <v>130.12525048491983</v>
      </c>
      <c r="C18" s="39">
        <v>151.23836245519701</v>
      </c>
      <c r="D18" s="39">
        <v>134.653373015873</v>
      </c>
      <c r="E18" s="39">
        <v>112.107961469534</v>
      </c>
      <c r="F18" s="39">
        <v>104.375891203704</v>
      </c>
      <c r="G18" s="39">
        <v>107.86419354838699</v>
      </c>
      <c r="H18" s="39">
        <v>156.03330555555601</v>
      </c>
      <c r="I18" s="39">
        <v>135.564383960573</v>
      </c>
      <c r="J18" s="39">
        <v>133.719946236559</v>
      </c>
      <c r="K18" s="39">
        <v>144.38321412037001</v>
      </c>
      <c r="L18" s="39">
        <v>158.17347558243699</v>
      </c>
      <c r="M18" s="39">
        <v>112.013775462963</v>
      </c>
      <c r="N18" s="39">
        <v>111.375123207885</v>
      </c>
      <c r="O18" s="17"/>
    </row>
    <row r="19" spans="1:15">
      <c r="A19" s="7" t="s">
        <v>19</v>
      </c>
      <c r="B19" s="38">
        <f>SUM(C19:N19)</f>
        <v>1054.40014</v>
      </c>
      <c r="C19" s="39">
        <v>104.96484</v>
      </c>
      <c r="D19" s="39">
        <v>84.451549999999997</v>
      </c>
      <c r="E19" s="39">
        <v>78.030940000000001</v>
      </c>
      <c r="F19" s="39">
        <v>69.890119999999996</v>
      </c>
      <c r="G19" s="39">
        <v>74.518249999999995</v>
      </c>
      <c r="H19" s="39">
        <v>105.63021999999999</v>
      </c>
      <c r="I19" s="39">
        <v>92.899709999999999</v>
      </c>
      <c r="J19" s="39">
        <v>91.672719999999998</v>
      </c>
      <c r="K19" s="39">
        <v>96.034859999999995</v>
      </c>
      <c r="L19" s="39">
        <v>104.13052</v>
      </c>
      <c r="M19" s="39">
        <v>74.104640000000003</v>
      </c>
      <c r="N19" s="39">
        <v>78.071770000000001</v>
      </c>
      <c r="O19" s="17"/>
    </row>
    <row r="20" spans="1:15">
      <c r="A20" s="6" t="s">
        <v>23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5">
      <c r="A21" s="7" t="s">
        <v>27</v>
      </c>
      <c r="B21" s="38">
        <f>AVERAGE(C21:N21)</f>
        <v>1285.9192</v>
      </c>
      <c r="C21" s="39">
        <v>1285.9192</v>
      </c>
      <c r="D21" s="39">
        <v>1285.9192</v>
      </c>
      <c r="E21" s="39">
        <v>1285.9192</v>
      </c>
      <c r="F21" s="39">
        <v>1285.9192</v>
      </c>
      <c r="G21" s="39">
        <v>1285.9192</v>
      </c>
      <c r="H21" s="39">
        <v>1285.9192</v>
      </c>
      <c r="I21" s="39">
        <v>1285.9192</v>
      </c>
      <c r="J21" s="39">
        <v>1285.9192</v>
      </c>
      <c r="K21" s="39">
        <v>1285.9192</v>
      </c>
      <c r="L21" s="39">
        <v>1285.9192</v>
      </c>
      <c r="M21" s="39">
        <v>1285.9192</v>
      </c>
      <c r="N21" s="39">
        <v>1285.9192</v>
      </c>
      <c r="O21" s="17"/>
    </row>
    <row r="22" spans="1:15">
      <c r="A22" s="7" t="s">
        <v>18</v>
      </c>
      <c r="B22" s="38">
        <f>AVERAGE(C22:N22)</f>
        <v>926.45187016569059</v>
      </c>
      <c r="C22" s="39">
        <v>932.63040546594959</v>
      </c>
      <c r="D22" s="39">
        <v>946.67567832341172</v>
      </c>
      <c r="E22" s="39">
        <v>954.85532526881718</v>
      </c>
      <c r="F22" s="39">
        <v>954.01849768518423</v>
      </c>
      <c r="G22" s="39">
        <v>970.13652329749323</v>
      </c>
      <c r="H22" s="39">
        <v>980.01470370370589</v>
      </c>
      <c r="I22" s="39">
        <v>962.4077950268827</v>
      </c>
      <c r="J22" s="39">
        <v>973.70762746415596</v>
      </c>
      <c r="K22" s="39">
        <v>891.73056712962943</v>
      </c>
      <c r="L22" s="39">
        <v>901.78979166666784</v>
      </c>
      <c r="M22" s="39">
        <v>870.106467592591</v>
      </c>
      <c r="N22" s="39">
        <v>779.34905936379675</v>
      </c>
      <c r="O22" s="17"/>
    </row>
    <row r="23" spans="1:15">
      <c r="A23" s="7" t="s">
        <v>19</v>
      </c>
      <c r="B23" s="38">
        <f>SUM(C23:N23)</f>
        <v>7463.6988400000009</v>
      </c>
      <c r="C23" s="39">
        <v>613.43084999999996</v>
      </c>
      <c r="D23" s="39">
        <v>611.92648999999994</v>
      </c>
      <c r="E23" s="39">
        <v>677.05588999999998</v>
      </c>
      <c r="F23" s="39">
        <v>643.26206000000002</v>
      </c>
      <c r="G23" s="39">
        <v>696.76531</v>
      </c>
      <c r="H23" s="39">
        <v>698.07980999999995</v>
      </c>
      <c r="I23" s="39">
        <v>650.97058000000004</v>
      </c>
      <c r="J23" s="39">
        <v>650.17855999999995</v>
      </c>
      <c r="K23" s="39">
        <v>613.26342999999997</v>
      </c>
      <c r="L23" s="39">
        <v>594.94662000000005</v>
      </c>
      <c r="M23" s="39">
        <v>574.59337000000005</v>
      </c>
      <c r="N23" s="39">
        <v>439.22586999999999</v>
      </c>
      <c r="O23" s="17"/>
    </row>
    <row r="24" spans="1:15">
      <c r="A24" s="6" t="s">
        <v>35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7"/>
    </row>
    <row r="25" spans="1:15">
      <c r="A25" s="7" t="s">
        <v>27</v>
      </c>
      <c r="B25" s="38">
        <f>AVERAGE(C25:N25)</f>
        <v>155.47999999999999</v>
      </c>
      <c r="C25" s="39">
        <v>155.47999999999999</v>
      </c>
      <c r="D25" s="39">
        <v>155.47999999999999</v>
      </c>
      <c r="E25" s="39">
        <v>155.47999999999999</v>
      </c>
      <c r="F25" s="39">
        <v>155.47999999999999</v>
      </c>
      <c r="G25" s="39">
        <v>155.47999999999999</v>
      </c>
      <c r="H25" s="39">
        <v>155.47999999999999</v>
      </c>
      <c r="I25" s="39">
        <v>155.47999999999999</v>
      </c>
      <c r="J25" s="39">
        <v>155.47999999999999</v>
      </c>
      <c r="K25" s="39">
        <v>155.47999999999999</v>
      </c>
      <c r="L25" s="39">
        <v>155.47999999999999</v>
      </c>
      <c r="M25" s="39">
        <v>155.47999999999999</v>
      </c>
      <c r="N25" s="39">
        <v>155.47999999999999</v>
      </c>
      <c r="O25" s="17"/>
    </row>
    <row r="26" spans="1:15">
      <c r="A26" s="7" t="s">
        <v>18</v>
      </c>
      <c r="B26" s="38">
        <f>AVERAGE(C26:N26)</f>
        <v>25.381654248094108</v>
      </c>
      <c r="C26" s="39">
        <v>8.37253584229391E-2</v>
      </c>
      <c r="D26" s="39">
        <v>2.8569940476190498</v>
      </c>
      <c r="E26" s="39">
        <v>23.129928315412201</v>
      </c>
      <c r="F26" s="39">
        <v>31.773726851851901</v>
      </c>
      <c r="G26" s="39">
        <v>32.998431899641602</v>
      </c>
      <c r="H26" s="39">
        <v>32.875</v>
      </c>
      <c r="I26" s="39">
        <v>36.477352150537598</v>
      </c>
      <c r="J26" s="39">
        <v>33.226344086021498</v>
      </c>
      <c r="K26" s="39">
        <v>33</v>
      </c>
      <c r="L26" s="39">
        <v>23.5577956989247</v>
      </c>
      <c r="M26" s="39">
        <v>24.062962962962999</v>
      </c>
      <c r="N26" s="39">
        <v>30.537589605734802</v>
      </c>
      <c r="O26" s="17"/>
    </row>
    <row r="27" spans="1:15">
      <c r="A27" s="7" t="s">
        <v>19</v>
      </c>
      <c r="B27" s="38">
        <f>SUM(C27:N27)</f>
        <v>150.78960000000001</v>
      </c>
      <c r="C27" s="39">
        <v>11.750590000000001</v>
      </c>
      <c r="D27" s="39">
        <v>11.542590000000001</v>
      </c>
      <c r="E27" s="39">
        <v>13.73516</v>
      </c>
      <c r="F27" s="39">
        <v>13.366569999999999</v>
      </c>
      <c r="G27" s="39">
        <v>12.20734</v>
      </c>
      <c r="H27" s="39">
        <v>13.03697</v>
      </c>
      <c r="I27" s="39">
        <v>13.229139999999999</v>
      </c>
      <c r="J27" s="39">
        <v>13.911949999999999</v>
      </c>
      <c r="K27" s="39">
        <v>11.797169999999999</v>
      </c>
      <c r="L27" s="39">
        <v>12.80954</v>
      </c>
      <c r="M27" s="39">
        <v>11.20218</v>
      </c>
      <c r="N27" s="39">
        <v>12.2004</v>
      </c>
      <c r="O27" s="17"/>
    </row>
    <row r="28" spans="1:15">
      <c r="A28" s="6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7"/>
    </row>
    <row r="29" spans="1:15">
      <c r="A29" s="7" t="s">
        <v>27</v>
      </c>
      <c r="B29" s="38">
        <f>AVERAGE(C29:N29)</f>
        <v>134</v>
      </c>
      <c r="C29" s="39">
        <v>134</v>
      </c>
      <c r="D29" s="39">
        <v>134</v>
      </c>
      <c r="E29" s="39">
        <v>134</v>
      </c>
      <c r="F29" s="39">
        <v>134</v>
      </c>
      <c r="G29" s="39">
        <v>134</v>
      </c>
      <c r="H29" s="39">
        <v>134</v>
      </c>
      <c r="I29" s="39">
        <v>134</v>
      </c>
      <c r="J29" s="39">
        <v>134</v>
      </c>
      <c r="K29" s="39">
        <v>134</v>
      </c>
      <c r="L29" s="39">
        <v>134</v>
      </c>
      <c r="M29" s="39">
        <v>134</v>
      </c>
      <c r="N29" s="39">
        <v>134</v>
      </c>
      <c r="O29" s="17"/>
    </row>
    <row r="30" spans="1:15">
      <c r="A30" s="7" t="s">
        <v>18</v>
      </c>
      <c r="B30" s="38">
        <f>AVERAGE(C30:N30)</f>
        <v>127.10784191077113</v>
      </c>
      <c r="C30" s="39">
        <v>118.376780913978</v>
      </c>
      <c r="D30" s="39">
        <v>118.335491071429</v>
      </c>
      <c r="E30" s="39">
        <v>165.31969086021499</v>
      </c>
      <c r="F30" s="39">
        <v>164.29766203703699</v>
      </c>
      <c r="G30" s="39">
        <v>168.64462365591399</v>
      </c>
      <c r="H30" s="39">
        <v>125.667476851852</v>
      </c>
      <c r="I30" s="39">
        <v>185.05001120071699</v>
      </c>
      <c r="J30" s="39">
        <v>182.48819444444399</v>
      </c>
      <c r="K30" s="39">
        <v>76.552754629629604</v>
      </c>
      <c r="L30" s="39">
        <v>71.971998207885306</v>
      </c>
      <c r="M30" s="39">
        <v>68.865740740740705</v>
      </c>
      <c r="N30" s="39">
        <v>79.723678315412201</v>
      </c>
      <c r="O30" s="17"/>
    </row>
    <row r="31" spans="1:15">
      <c r="A31" s="7" t="s">
        <v>19</v>
      </c>
      <c r="B31" s="38">
        <f>SUM(C31:N31)</f>
        <v>1190.98657</v>
      </c>
      <c r="C31" s="39">
        <v>83.300219999999996</v>
      </c>
      <c r="D31" s="39">
        <v>203.43118999999999</v>
      </c>
      <c r="E31" s="39">
        <v>253.23112</v>
      </c>
      <c r="F31" s="39">
        <v>187.09183999999999</v>
      </c>
      <c r="G31" s="39">
        <v>106.16209000000001</v>
      </c>
      <c r="H31" s="39">
        <v>88.463419999999999</v>
      </c>
      <c r="I31" s="39">
        <v>100.20103</v>
      </c>
      <c r="J31" s="39">
        <v>93.264510000000001</v>
      </c>
      <c r="K31" s="39">
        <v>42.848689999999998</v>
      </c>
      <c r="L31" s="39">
        <v>12.43324</v>
      </c>
      <c r="M31" s="39">
        <v>16.508929999999999</v>
      </c>
      <c r="N31" s="39">
        <v>4.0502900000000004</v>
      </c>
      <c r="O31" s="17"/>
    </row>
    <row r="32" spans="1:15">
      <c r="A32" s="6" t="s">
        <v>26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7"/>
    </row>
    <row r="33" spans="1:15">
      <c r="A33" s="7" t="s">
        <v>27</v>
      </c>
      <c r="B33" s="38">
        <f>AVERAGE(C33:N33)</f>
        <v>1156.8699999999997</v>
      </c>
      <c r="C33" s="39">
        <v>1156.8699999999999</v>
      </c>
      <c r="D33" s="39">
        <v>1156.8699999999999</v>
      </c>
      <c r="E33" s="39">
        <v>1156.8699999999999</v>
      </c>
      <c r="F33" s="39">
        <v>1156.8699999999999</v>
      </c>
      <c r="G33" s="39">
        <v>1156.8699999999999</v>
      </c>
      <c r="H33" s="39">
        <v>1156.8699999999999</v>
      </c>
      <c r="I33" s="39">
        <v>1156.8699999999999</v>
      </c>
      <c r="J33" s="39">
        <v>1156.8699999999999</v>
      </c>
      <c r="K33" s="39">
        <v>1156.8699999999999</v>
      </c>
      <c r="L33" s="39">
        <v>1156.8699999999999</v>
      </c>
      <c r="M33" s="39">
        <v>1156.8699999999999</v>
      </c>
      <c r="N33" s="39">
        <v>1156.8699999999999</v>
      </c>
      <c r="O33" s="17"/>
    </row>
    <row r="34" spans="1:15">
      <c r="A34" s="7" t="s">
        <v>18</v>
      </c>
      <c r="B34" s="38">
        <f>AVERAGE(C34:N34)</f>
        <v>472.78734428336753</v>
      </c>
      <c r="C34" s="39">
        <v>319.81693548387102</v>
      </c>
      <c r="D34" s="39">
        <v>318.53154761904801</v>
      </c>
      <c r="E34" s="39">
        <v>287.070999103943</v>
      </c>
      <c r="F34" s="39">
        <v>453.509166666667</v>
      </c>
      <c r="G34" s="39">
        <v>459.87174955197099</v>
      </c>
      <c r="H34" s="39">
        <v>317.25236111111099</v>
      </c>
      <c r="I34" s="39">
        <v>519.17178539426504</v>
      </c>
      <c r="J34" s="39">
        <v>472.33254928315398</v>
      </c>
      <c r="K34" s="39">
        <v>562.89849537037003</v>
      </c>
      <c r="L34" s="39">
        <v>642.94483646953404</v>
      </c>
      <c r="M34" s="39">
        <v>591.48303240740699</v>
      </c>
      <c r="N34" s="39">
        <v>728.56467293906803</v>
      </c>
      <c r="O34" s="17"/>
    </row>
    <row r="35" spans="1:15">
      <c r="A35" s="10" t="s">
        <v>19</v>
      </c>
      <c r="B35" s="41">
        <f>SUM(C35:N35)</f>
        <v>4166.40157</v>
      </c>
      <c r="C35" s="42">
        <v>238.98953</v>
      </c>
      <c r="D35" s="42">
        <v>219.66750999999999</v>
      </c>
      <c r="E35" s="42">
        <v>215.42672999999999</v>
      </c>
      <c r="F35" s="42">
        <v>326.95121999999998</v>
      </c>
      <c r="G35" s="42">
        <v>341.30356999999998</v>
      </c>
      <c r="H35" s="42">
        <v>229.30468999999999</v>
      </c>
      <c r="I35" s="42">
        <v>383.94650000000001</v>
      </c>
      <c r="J35" s="42">
        <v>351.95244000000002</v>
      </c>
      <c r="K35" s="42">
        <v>410.32970999999998</v>
      </c>
      <c r="L35" s="42">
        <v>479.83596</v>
      </c>
      <c r="M35" s="42">
        <v>426.88394</v>
      </c>
      <c r="N35" s="42">
        <v>541.80976999999996</v>
      </c>
      <c r="O35" s="17"/>
    </row>
    <row r="36" spans="1:15" ht="9" customHeight="1">
      <c r="A36" s="3" t="s">
        <v>30</v>
      </c>
      <c r="B36" s="1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5" ht="9" customHeight="1">
      <c r="A37" s="3" t="s">
        <v>31</v>
      </c>
      <c r="B37" s="2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5" ht="9" customHeight="1">
      <c r="A38" s="3" t="s">
        <v>16</v>
      </c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</row>
    <row r="39" spans="1:15" ht="9" customHeight="1">
      <c r="A39" s="3" t="s">
        <v>29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5" ht="9" customHeight="1">
      <c r="A40" s="3" t="s">
        <v>17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5" ht="9" customHeight="1">
      <c r="A41" s="3" t="s">
        <v>21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5" ht="9" customHeight="1">
      <c r="A42" s="3" t="s">
        <v>20</v>
      </c>
    </row>
    <row r="43" spans="1:15" ht="9" customHeight="1">
      <c r="A43" s="3" t="s">
        <v>15</v>
      </c>
    </row>
    <row r="44" spans="1:15">
      <c r="N44" s="17"/>
    </row>
    <row r="45" spans="1:1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1:1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5">
      <c r="N48" s="17"/>
    </row>
    <row r="49" spans="2:1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4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2:1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2:14">
      <c r="B53" s="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2:14">
      <c r="N54" s="17"/>
    </row>
    <row r="55" spans="2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57"/>
  <sheetViews>
    <sheetView workbookViewId="0">
      <selection activeCell="E3" sqref="E3"/>
    </sheetView>
  </sheetViews>
  <sheetFormatPr baseColWidth="10" defaultRowHeight="12"/>
  <cols>
    <col min="1" max="1" width="32.140625" style="5" customWidth="1"/>
    <col min="2" max="2" width="12.7109375" style="1" customWidth="1"/>
    <col min="3" max="14" width="11.28515625" style="1" customWidth="1"/>
    <col min="15" max="16384" width="11.42578125" style="1"/>
  </cols>
  <sheetData>
    <row r="2" spans="1:15">
      <c r="A2" s="1" t="s">
        <v>47</v>
      </c>
    </row>
    <row r="4" spans="1:15">
      <c r="A4" s="9" t="s">
        <v>32</v>
      </c>
      <c r="B4" s="12" t="s">
        <v>0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</row>
    <row r="5" spans="1:15">
      <c r="A5" s="6" t="s">
        <v>27</v>
      </c>
      <c r="B5" s="38">
        <f>AVERAGE(C5:N5)</f>
        <v>4889.4131999999981</v>
      </c>
      <c r="C5" s="38">
        <f>SUM(C9,C13,C17,C21,C25,C29,C33)</f>
        <v>4889.4131999999991</v>
      </c>
      <c r="D5" s="38">
        <f t="shared" ref="D5:N5" si="0">SUM(D9,D13,D17,D21,D25,D29,D33)</f>
        <v>4889.4131999999991</v>
      </c>
      <c r="E5" s="38">
        <f t="shared" si="0"/>
        <v>4889.4131999999991</v>
      </c>
      <c r="F5" s="38">
        <f t="shared" si="0"/>
        <v>4889.4131999999991</v>
      </c>
      <c r="G5" s="38">
        <f t="shared" si="0"/>
        <v>4889.4131999999991</v>
      </c>
      <c r="H5" s="38">
        <f t="shared" si="0"/>
        <v>4889.4131999999991</v>
      </c>
      <c r="I5" s="38">
        <f t="shared" si="0"/>
        <v>4889.4131999999991</v>
      </c>
      <c r="J5" s="38">
        <f t="shared" si="0"/>
        <v>4889.4131999999991</v>
      </c>
      <c r="K5" s="38">
        <f t="shared" si="0"/>
        <v>4889.4131999999991</v>
      </c>
      <c r="L5" s="38">
        <f t="shared" si="0"/>
        <v>4889.4131999999991</v>
      </c>
      <c r="M5" s="38">
        <f t="shared" si="0"/>
        <v>4889.4131999999991</v>
      </c>
      <c r="N5" s="38">
        <f t="shared" si="0"/>
        <v>4889.4131999999991</v>
      </c>
      <c r="O5" s="17"/>
    </row>
    <row r="6" spans="1:15">
      <c r="A6" s="6" t="s">
        <v>18</v>
      </c>
      <c r="B6" s="38">
        <f>AVERAGE(C6:N6)</f>
        <v>2745.8162866278471</v>
      </c>
      <c r="C6" s="38">
        <f>SUM(C10,C14,C18,C22,C26,C30,C34)</f>
        <v>2762.5071500795202</v>
      </c>
      <c r="D6" s="38">
        <f t="shared" ref="D6:N6" si="1">SUM(D10,D14,D18,D22,D26,D30,D34)</f>
        <v>2621.9650753977767</v>
      </c>
      <c r="E6" s="38">
        <f t="shared" si="1"/>
        <v>2542.3260591297003</v>
      </c>
      <c r="F6" s="38">
        <f t="shared" si="1"/>
        <v>2486.5464829648267</v>
      </c>
      <c r="G6" s="38">
        <f t="shared" si="1"/>
        <v>2816.6122777676937</v>
      </c>
      <c r="H6" s="38">
        <f t="shared" si="1"/>
        <v>2813.8465385203817</v>
      </c>
      <c r="I6" s="38">
        <f t="shared" si="1"/>
        <v>2680.4507058590934</v>
      </c>
      <c r="J6" s="38">
        <f t="shared" si="1"/>
        <v>2626.8352683590933</v>
      </c>
      <c r="K6" s="38">
        <f t="shared" si="1"/>
        <v>2594.8690061129732</v>
      </c>
      <c r="L6" s="38">
        <f t="shared" si="1"/>
        <v>2959.148003574147</v>
      </c>
      <c r="M6" s="38">
        <f t="shared" si="1"/>
        <v>2954.1775987055667</v>
      </c>
      <c r="N6" s="38">
        <f t="shared" si="1"/>
        <v>3090.5112730633941</v>
      </c>
      <c r="O6" s="17"/>
    </row>
    <row r="7" spans="1:15">
      <c r="A7" s="6" t="s">
        <v>19</v>
      </c>
      <c r="B7" s="38">
        <f>SUM(C7:N7)</f>
        <v>19573.513430000003</v>
      </c>
      <c r="C7" s="38">
        <f>SUM(C11,C15,C19,C23,C27,C31,C35)</f>
        <v>1547.8502250000001</v>
      </c>
      <c r="D7" s="38">
        <f t="shared" ref="D7:N7" si="2">SUM(D11,D15,D19,D23,D27,D31,D35)</f>
        <v>1475.0342850000002</v>
      </c>
      <c r="E7" s="38">
        <f t="shared" si="2"/>
        <v>1457.4622650000001</v>
      </c>
      <c r="F7" s="38">
        <f t="shared" si="2"/>
        <v>1426.0291850000001</v>
      </c>
      <c r="G7" s="38">
        <f t="shared" si="2"/>
        <v>1591.2386550000001</v>
      </c>
      <c r="H7" s="38">
        <f t="shared" si="2"/>
        <v>1725.164315</v>
      </c>
      <c r="I7" s="38">
        <f t="shared" si="2"/>
        <v>1793.1489150000002</v>
      </c>
      <c r="J7" s="38">
        <f t="shared" si="2"/>
        <v>1778.718425</v>
      </c>
      <c r="K7" s="38">
        <f t="shared" si="2"/>
        <v>1739.2043250000002</v>
      </c>
      <c r="L7" s="38">
        <f t="shared" si="2"/>
        <v>1789.2034950000002</v>
      </c>
      <c r="M7" s="38">
        <f t="shared" si="2"/>
        <v>1621.868995</v>
      </c>
      <c r="N7" s="38">
        <f t="shared" si="2"/>
        <v>1628.5903450000001</v>
      </c>
      <c r="O7" s="17"/>
    </row>
    <row r="8" spans="1:15">
      <c r="A8" s="6" t="s">
        <v>22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7"/>
    </row>
    <row r="9" spans="1:15">
      <c r="A9" s="7" t="s">
        <v>27</v>
      </c>
      <c r="B9" s="38">
        <f>AVERAGE(C9:N9)</f>
        <v>1163.25</v>
      </c>
      <c r="C9" s="39">
        <v>1163.25</v>
      </c>
      <c r="D9" s="39">
        <v>1163.25</v>
      </c>
      <c r="E9" s="39">
        <v>1163.25</v>
      </c>
      <c r="F9" s="39">
        <v>1163.25</v>
      </c>
      <c r="G9" s="39">
        <v>1163.25</v>
      </c>
      <c r="H9" s="39">
        <v>1163.25</v>
      </c>
      <c r="I9" s="39">
        <v>1163.25</v>
      </c>
      <c r="J9" s="39">
        <v>1163.25</v>
      </c>
      <c r="K9" s="39">
        <v>1163.25</v>
      </c>
      <c r="L9" s="39">
        <v>1163.25</v>
      </c>
      <c r="M9" s="39">
        <v>1163.25</v>
      </c>
      <c r="N9" s="39">
        <v>1163.25</v>
      </c>
      <c r="O9" s="17"/>
    </row>
    <row r="10" spans="1:15">
      <c r="A10" s="7" t="s">
        <v>18</v>
      </c>
      <c r="B10" s="38">
        <f>AVERAGE(C10:N10)</f>
        <v>692.09890868089997</v>
      </c>
      <c r="C10" s="39">
        <v>938.21452687163628</v>
      </c>
      <c r="D10" s="39">
        <v>671.88571476559321</v>
      </c>
      <c r="E10" s="39">
        <v>701.66417964941422</v>
      </c>
      <c r="F10" s="39">
        <v>710.7786450018632</v>
      </c>
      <c r="G10" s="39">
        <v>775.05305733758621</v>
      </c>
      <c r="H10" s="39">
        <v>698.22730240927126</v>
      </c>
      <c r="I10" s="39">
        <v>537.57778852038223</v>
      </c>
      <c r="J10" s="39">
        <v>533.57185214045421</v>
      </c>
      <c r="K10" s="39">
        <v>412.66672370556728</v>
      </c>
      <c r="L10" s="39">
        <v>691.93579031249726</v>
      </c>
      <c r="M10" s="39">
        <v>737.91495518704824</v>
      </c>
      <c r="N10" s="39">
        <v>895.69636826948624</v>
      </c>
      <c r="O10" s="17"/>
    </row>
    <row r="11" spans="1:15">
      <c r="A11" s="7" t="s">
        <v>19</v>
      </c>
      <c r="B11" s="38">
        <f>SUM(C11:N11)</f>
        <v>4125.9153900000001</v>
      </c>
      <c r="C11" s="39">
        <v>437.22395</v>
      </c>
      <c r="D11" s="39">
        <v>282.87225999999998</v>
      </c>
      <c r="E11" s="39">
        <v>319.65893999999997</v>
      </c>
      <c r="F11" s="39">
        <v>291.09491000000003</v>
      </c>
      <c r="G11" s="39">
        <v>310.91699999999997</v>
      </c>
      <c r="H11" s="39">
        <v>332.74694</v>
      </c>
      <c r="I11" s="39">
        <v>306.57783999999998</v>
      </c>
      <c r="J11" s="39">
        <v>314.21451000000002</v>
      </c>
      <c r="K11" s="39">
        <v>215.71839</v>
      </c>
      <c r="L11" s="39">
        <v>426.74239999999998</v>
      </c>
      <c r="M11" s="39">
        <v>429.89299</v>
      </c>
      <c r="N11" s="39">
        <v>458.25526000000002</v>
      </c>
      <c r="O11" s="17"/>
    </row>
    <row r="12" spans="1:15">
      <c r="A12" s="6" t="s">
        <v>1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17"/>
    </row>
    <row r="13" spans="1:15">
      <c r="A13" s="7" t="s">
        <v>27</v>
      </c>
      <c r="B13" s="38">
        <f>AVERAGE(C13:N13)</f>
        <v>370.25</v>
      </c>
      <c r="C13" s="39">
        <v>370.25</v>
      </c>
      <c r="D13" s="39">
        <v>370.25</v>
      </c>
      <c r="E13" s="39">
        <v>370.25</v>
      </c>
      <c r="F13" s="39">
        <v>370.25</v>
      </c>
      <c r="G13" s="39">
        <v>370.25</v>
      </c>
      <c r="H13" s="39">
        <v>370.25</v>
      </c>
      <c r="I13" s="39">
        <v>370.25</v>
      </c>
      <c r="J13" s="39">
        <v>370.25</v>
      </c>
      <c r="K13" s="39">
        <v>370.25</v>
      </c>
      <c r="L13" s="39">
        <v>370.25</v>
      </c>
      <c r="M13" s="39">
        <v>370.25</v>
      </c>
      <c r="N13" s="39">
        <v>370.25</v>
      </c>
      <c r="O13" s="17"/>
    </row>
    <row r="14" spans="1:15">
      <c r="A14" s="7" t="s">
        <v>18</v>
      </c>
      <c r="B14" s="38">
        <f>AVERAGE(C14:N14)</f>
        <v>125.42718672496191</v>
      </c>
      <c r="C14" s="39">
        <v>130.039932795699</v>
      </c>
      <c r="D14" s="39">
        <v>162.18650862069001</v>
      </c>
      <c r="E14" s="39">
        <v>126.230255376344</v>
      </c>
      <c r="F14" s="39">
        <v>96.225916666666606</v>
      </c>
      <c r="G14" s="39">
        <v>102.72497311828</v>
      </c>
      <c r="H14" s="39">
        <v>153.51533333333299</v>
      </c>
      <c r="I14" s="39">
        <v>163.85094086021499</v>
      </c>
      <c r="J14" s="39">
        <v>144.12805107526901</v>
      </c>
      <c r="K14" s="39">
        <v>81.176416666666697</v>
      </c>
      <c r="L14" s="39">
        <v>135.68827956989199</v>
      </c>
      <c r="M14" s="39">
        <v>112.63736111111101</v>
      </c>
      <c r="N14" s="39">
        <v>96.722271505376398</v>
      </c>
      <c r="O14" s="17"/>
    </row>
    <row r="15" spans="1:15">
      <c r="A15" s="7" t="s">
        <v>19</v>
      </c>
      <c r="B15" s="38">
        <f>SUM(C15:N15)</f>
        <v>1101.38365</v>
      </c>
      <c r="C15" s="39">
        <v>96.749709999999993</v>
      </c>
      <c r="D15" s="39">
        <v>112.88181</v>
      </c>
      <c r="E15" s="39">
        <v>93.915310000000005</v>
      </c>
      <c r="F15" s="39">
        <v>69.282660000000007</v>
      </c>
      <c r="G15" s="39">
        <v>76.427379999999999</v>
      </c>
      <c r="H15" s="39">
        <v>110.53104</v>
      </c>
      <c r="I15" s="39">
        <v>121.9051</v>
      </c>
      <c r="J15" s="39">
        <v>107.23126999999999</v>
      </c>
      <c r="K15" s="39">
        <v>58.447020000000002</v>
      </c>
      <c r="L15" s="39">
        <v>100.95208</v>
      </c>
      <c r="M15" s="39">
        <v>81.0989</v>
      </c>
      <c r="N15" s="39">
        <v>71.961370000000002</v>
      </c>
      <c r="O15" s="17"/>
    </row>
    <row r="16" spans="1:15">
      <c r="A16" s="6" t="s">
        <v>2</v>
      </c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17"/>
    </row>
    <row r="17" spans="1:15">
      <c r="A17" s="7" t="s">
        <v>27</v>
      </c>
      <c r="B17" s="38">
        <f>AVERAGE(C17:N17)</f>
        <v>623.27999999999986</v>
      </c>
      <c r="C17" s="39">
        <v>623.28</v>
      </c>
      <c r="D17" s="39">
        <v>623.28</v>
      </c>
      <c r="E17" s="39">
        <v>623.28</v>
      </c>
      <c r="F17" s="39">
        <v>623.28</v>
      </c>
      <c r="G17" s="39">
        <v>623.28</v>
      </c>
      <c r="H17" s="39">
        <v>623.28</v>
      </c>
      <c r="I17" s="39">
        <v>623.28</v>
      </c>
      <c r="J17" s="39">
        <v>623.28</v>
      </c>
      <c r="K17" s="39">
        <v>623.28</v>
      </c>
      <c r="L17" s="39">
        <v>623.28</v>
      </c>
      <c r="M17" s="39">
        <v>623.28</v>
      </c>
      <c r="N17" s="39">
        <v>623.28</v>
      </c>
      <c r="O17" s="17"/>
    </row>
    <row r="18" spans="1:15">
      <c r="A18" s="7" t="s">
        <v>18</v>
      </c>
      <c r="B18" s="38">
        <f>AVERAGE(C18:N18)</f>
        <v>158.99674681830973</v>
      </c>
      <c r="C18" s="39">
        <v>152.98336917562699</v>
      </c>
      <c r="D18" s="39">
        <v>142.26766283524901</v>
      </c>
      <c r="E18" s="39">
        <v>204.18480734766999</v>
      </c>
      <c r="F18" s="39">
        <v>144.336673611111</v>
      </c>
      <c r="G18" s="39">
        <v>134.96181003584201</v>
      </c>
      <c r="H18" s="39">
        <v>136.357733796296</v>
      </c>
      <c r="I18" s="39">
        <v>136.34134184587799</v>
      </c>
      <c r="J18" s="39">
        <v>159.819905913979</v>
      </c>
      <c r="K18" s="39">
        <v>158.02529629629601</v>
      </c>
      <c r="L18" s="39">
        <v>171.94747311827999</v>
      </c>
      <c r="M18" s="39">
        <v>195.31277314814801</v>
      </c>
      <c r="N18" s="39">
        <v>171.42211469534101</v>
      </c>
      <c r="O18" s="17"/>
    </row>
    <row r="19" spans="1:15">
      <c r="A19" s="7" t="s">
        <v>19</v>
      </c>
      <c r="B19" s="38">
        <f>SUM(C19:N19)</f>
        <v>1285.39688</v>
      </c>
      <c r="C19" s="39">
        <v>104.30131</v>
      </c>
      <c r="D19" s="39">
        <v>91.058409999999995</v>
      </c>
      <c r="E19" s="39">
        <v>138.76087999999999</v>
      </c>
      <c r="F19" s="39">
        <v>95.694400000000002</v>
      </c>
      <c r="G19" s="39">
        <v>91.076729999999998</v>
      </c>
      <c r="H19" s="39">
        <v>92.168509999999998</v>
      </c>
      <c r="I19" s="39">
        <v>94.572220000000002</v>
      </c>
      <c r="J19" s="39">
        <v>108.51027999999999</v>
      </c>
      <c r="K19" s="39">
        <v>105.86467</v>
      </c>
      <c r="L19" s="39">
        <v>114.86147</v>
      </c>
      <c r="M19" s="39">
        <v>129.85121000000001</v>
      </c>
      <c r="N19" s="39">
        <v>118.67679</v>
      </c>
      <c r="O19" s="17"/>
    </row>
    <row r="20" spans="1:15">
      <c r="A20" s="6" t="s">
        <v>23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5">
      <c r="A21" s="7" t="s">
        <v>27</v>
      </c>
      <c r="B21" s="38">
        <f>AVERAGE(C21:N21)</f>
        <v>1286.2832000000001</v>
      </c>
      <c r="C21" s="39">
        <v>1286.2832000000001</v>
      </c>
      <c r="D21" s="39">
        <v>1286.2832000000001</v>
      </c>
      <c r="E21" s="39">
        <v>1286.2832000000001</v>
      </c>
      <c r="F21" s="39">
        <v>1286.2832000000001</v>
      </c>
      <c r="G21" s="39">
        <v>1286.2832000000001</v>
      </c>
      <c r="H21" s="39">
        <v>1286.2832000000001</v>
      </c>
      <c r="I21" s="39">
        <v>1286.2832000000001</v>
      </c>
      <c r="J21" s="39">
        <v>1286.2832000000001</v>
      </c>
      <c r="K21" s="39">
        <v>1286.2832000000001</v>
      </c>
      <c r="L21" s="39">
        <v>1286.2832000000001</v>
      </c>
      <c r="M21" s="39">
        <v>1286.2832000000001</v>
      </c>
      <c r="N21" s="39">
        <v>1286.2832000000001</v>
      </c>
      <c r="O21" s="17"/>
    </row>
    <row r="22" spans="1:15">
      <c r="A22" s="7" t="s">
        <v>18</v>
      </c>
      <c r="B22" s="38">
        <f>AVERAGE(C22:N22)</f>
        <v>851.42669515103364</v>
      </c>
      <c r="C22" s="39">
        <v>798.819921594981</v>
      </c>
      <c r="D22" s="39">
        <v>806.916894157088</v>
      </c>
      <c r="E22" s="39">
        <v>820.42603718637997</v>
      </c>
      <c r="F22" s="39">
        <v>832.18608564814895</v>
      </c>
      <c r="G22" s="39">
        <v>778.77457437275996</v>
      </c>
      <c r="H22" s="39">
        <v>844.57194212962997</v>
      </c>
      <c r="I22" s="39">
        <v>782.12330712365599</v>
      </c>
      <c r="J22" s="39">
        <v>869.47401657706098</v>
      </c>
      <c r="K22" s="39">
        <v>900.72953935185103</v>
      </c>
      <c r="L22" s="39">
        <v>910.40964157706196</v>
      </c>
      <c r="M22" s="39">
        <v>931.55085185185203</v>
      </c>
      <c r="N22" s="39">
        <v>941.137530241935</v>
      </c>
      <c r="O22" s="17"/>
    </row>
    <row r="23" spans="1:15">
      <c r="A23" s="7" t="s">
        <v>19</v>
      </c>
      <c r="B23" s="38">
        <f>SUM(C23:N23)</f>
        <v>5332.983580000001</v>
      </c>
      <c r="C23" s="39">
        <v>357.44912500000015</v>
      </c>
      <c r="D23" s="39">
        <v>411.37847500000015</v>
      </c>
      <c r="E23" s="39">
        <v>405.28058500000014</v>
      </c>
      <c r="F23" s="39">
        <v>463.24994500000014</v>
      </c>
      <c r="G23" s="39">
        <v>369.33780500000012</v>
      </c>
      <c r="H23" s="39">
        <v>492.55522500000012</v>
      </c>
      <c r="I23" s="39">
        <v>503.08585500000015</v>
      </c>
      <c r="J23" s="39">
        <v>578.12333500000022</v>
      </c>
      <c r="K23" s="39">
        <v>615.01562500000023</v>
      </c>
      <c r="L23" s="39">
        <v>452.91201500000011</v>
      </c>
      <c r="M23" s="39">
        <v>366.06830500000012</v>
      </c>
      <c r="N23" s="39">
        <v>318.52728500000012</v>
      </c>
      <c r="O23" s="17"/>
    </row>
    <row r="24" spans="1:15">
      <c r="A24" s="6" t="s">
        <v>24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7"/>
    </row>
    <row r="25" spans="1:15">
      <c r="A25" s="7" t="s">
        <v>27</v>
      </c>
      <c r="B25" s="38">
        <f>AVERAGE(C25:N25)</f>
        <v>155.47999999999999</v>
      </c>
      <c r="C25" s="39">
        <v>155.47999999999999</v>
      </c>
      <c r="D25" s="39">
        <v>155.47999999999999</v>
      </c>
      <c r="E25" s="39">
        <v>155.47999999999999</v>
      </c>
      <c r="F25" s="39">
        <v>155.47999999999999</v>
      </c>
      <c r="G25" s="39">
        <v>155.47999999999999</v>
      </c>
      <c r="H25" s="39">
        <v>155.47999999999999</v>
      </c>
      <c r="I25" s="39">
        <v>155.47999999999999</v>
      </c>
      <c r="J25" s="39">
        <v>155.47999999999999</v>
      </c>
      <c r="K25" s="39">
        <v>155.47999999999999</v>
      </c>
      <c r="L25" s="39">
        <v>155.47999999999999</v>
      </c>
      <c r="M25" s="39">
        <v>155.47999999999999</v>
      </c>
      <c r="N25" s="39">
        <v>155.47999999999999</v>
      </c>
      <c r="O25" s="17"/>
    </row>
    <row r="26" spans="1:15">
      <c r="A26" s="7" t="s">
        <v>18</v>
      </c>
      <c r="B26" s="38">
        <f>AVERAGE(C26:N26)</f>
        <v>33.709849562785799</v>
      </c>
      <c r="C26" s="39">
        <v>32.228319892473102</v>
      </c>
      <c r="D26" s="39">
        <v>35.121393678160899</v>
      </c>
      <c r="E26" s="39">
        <v>34.622795698924698</v>
      </c>
      <c r="F26" s="39">
        <v>36.812750000000001</v>
      </c>
      <c r="G26" s="39">
        <v>35.187983870967699</v>
      </c>
      <c r="H26" s="39">
        <v>35.168416666666701</v>
      </c>
      <c r="I26" s="39">
        <v>34.226814516128997</v>
      </c>
      <c r="J26" s="39">
        <v>35.725000000000001</v>
      </c>
      <c r="K26" s="39">
        <v>33.683124999999997</v>
      </c>
      <c r="L26" s="39">
        <v>32.992647849462401</v>
      </c>
      <c r="M26" s="39">
        <v>28.262374999999999</v>
      </c>
      <c r="N26" s="39">
        <v>30.486572580645099</v>
      </c>
      <c r="O26" s="17"/>
    </row>
    <row r="27" spans="1:15">
      <c r="A27" s="7" t="s">
        <v>19</v>
      </c>
      <c r="B27" s="38">
        <f>SUM(C27:N27)</f>
        <v>295.94639000000001</v>
      </c>
      <c r="C27" s="39">
        <v>23.97748</v>
      </c>
      <c r="D27" s="39">
        <v>24.443429999999999</v>
      </c>
      <c r="E27" s="39">
        <v>25.759360000000001</v>
      </c>
      <c r="F27" s="39">
        <v>26.502040000000001</v>
      </c>
      <c r="G27" s="39">
        <v>26.179860000000001</v>
      </c>
      <c r="H27" s="39">
        <v>25.31936</v>
      </c>
      <c r="I27" s="39">
        <v>25.461569999999998</v>
      </c>
      <c r="J27" s="39">
        <v>26.57497</v>
      </c>
      <c r="K27" s="39">
        <v>24.251349999999999</v>
      </c>
      <c r="L27" s="39">
        <v>24.505569999999999</v>
      </c>
      <c r="M27" s="39">
        <v>20.329329999999999</v>
      </c>
      <c r="N27" s="39">
        <v>22.64207</v>
      </c>
      <c r="O27" s="17"/>
    </row>
    <row r="28" spans="1:15">
      <c r="A28" s="6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7"/>
    </row>
    <row r="29" spans="1:15">
      <c r="A29" s="7" t="s">
        <v>27</v>
      </c>
      <c r="B29" s="38">
        <f>AVERAGE(C29:N29)</f>
        <v>134</v>
      </c>
      <c r="C29" s="39">
        <v>134</v>
      </c>
      <c r="D29" s="39">
        <v>134</v>
      </c>
      <c r="E29" s="39">
        <v>134</v>
      </c>
      <c r="F29" s="39">
        <v>134</v>
      </c>
      <c r="G29" s="39">
        <v>134</v>
      </c>
      <c r="H29" s="39">
        <v>134</v>
      </c>
      <c r="I29" s="39">
        <v>134</v>
      </c>
      <c r="J29" s="39">
        <v>134</v>
      </c>
      <c r="K29" s="39">
        <v>134</v>
      </c>
      <c r="L29" s="39">
        <v>134</v>
      </c>
      <c r="M29" s="39">
        <v>134</v>
      </c>
      <c r="N29" s="39">
        <v>134</v>
      </c>
      <c r="O29" s="17"/>
    </row>
    <row r="30" spans="1:15">
      <c r="A30" s="7" t="s">
        <v>18</v>
      </c>
      <c r="B30" s="38">
        <f>AVERAGE(C30:E30,I30:N30)</f>
        <v>36.132547463574063</v>
      </c>
      <c r="C30" s="39">
        <v>0.150425627240143</v>
      </c>
      <c r="D30" s="39">
        <v>7.1118295019157101</v>
      </c>
      <c r="E30" s="39">
        <v>1.14247311827957</v>
      </c>
      <c r="F30" s="39" t="s">
        <v>34</v>
      </c>
      <c r="G30" s="39" t="s">
        <v>34</v>
      </c>
      <c r="H30" s="39" t="s">
        <v>34</v>
      </c>
      <c r="I30" s="39">
        <v>24.4745967741935</v>
      </c>
      <c r="J30" s="39">
        <v>11.3692361111111</v>
      </c>
      <c r="K30" s="39">
        <v>29.400347222222202</v>
      </c>
      <c r="L30" s="39">
        <v>82.252352150537604</v>
      </c>
      <c r="M30" s="39">
        <v>84.2916666666667</v>
      </c>
      <c r="N30" s="39">
        <v>85</v>
      </c>
      <c r="O30" s="17"/>
    </row>
    <row r="31" spans="1:15">
      <c r="A31" s="7" t="s">
        <v>19</v>
      </c>
      <c r="B31" s="38">
        <f>SUM(D31:F31,H31:N31)</f>
        <v>74.681829999999991</v>
      </c>
      <c r="C31" s="39" t="s">
        <v>34</v>
      </c>
      <c r="D31" s="39">
        <v>11.516909999999999</v>
      </c>
      <c r="E31" s="39">
        <v>0.40500000000000003</v>
      </c>
      <c r="F31" s="39">
        <v>6.5557999999999996</v>
      </c>
      <c r="G31" s="39" t="s">
        <v>34</v>
      </c>
      <c r="H31" s="39">
        <v>0.85375000000000001</v>
      </c>
      <c r="I31" s="39">
        <v>7.6246499999999999</v>
      </c>
      <c r="J31" s="39">
        <v>3.5127000000000002</v>
      </c>
      <c r="K31" s="39">
        <v>14.2004</v>
      </c>
      <c r="L31" s="39">
        <v>2.10833</v>
      </c>
      <c r="M31" s="39">
        <v>2.5149900000000001</v>
      </c>
      <c r="N31" s="39">
        <v>25.389299999999999</v>
      </c>
      <c r="O31" s="17"/>
    </row>
    <row r="32" spans="1:15">
      <c r="A32" s="6" t="s">
        <v>26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17"/>
    </row>
    <row r="33" spans="1:15">
      <c r="A33" s="7" t="s">
        <v>27</v>
      </c>
      <c r="B33" s="38">
        <f>AVERAGE(C33:N33)</f>
        <v>1156.8699999999997</v>
      </c>
      <c r="C33" s="39">
        <v>1156.8699999999999</v>
      </c>
      <c r="D33" s="39">
        <v>1156.8699999999999</v>
      </c>
      <c r="E33" s="39">
        <v>1156.8699999999999</v>
      </c>
      <c r="F33" s="39">
        <v>1156.8699999999999</v>
      </c>
      <c r="G33" s="39">
        <v>1156.8699999999999</v>
      </c>
      <c r="H33" s="39">
        <v>1156.8699999999999</v>
      </c>
      <c r="I33" s="39">
        <v>1156.8699999999999</v>
      </c>
      <c r="J33" s="39">
        <v>1156.8699999999999</v>
      </c>
      <c r="K33" s="39">
        <v>1156.8699999999999</v>
      </c>
      <c r="L33" s="39">
        <v>1156.8699999999999</v>
      </c>
      <c r="M33" s="39">
        <v>1156.8699999999999</v>
      </c>
      <c r="N33" s="39">
        <v>1156.8699999999999</v>
      </c>
      <c r="O33" s="17"/>
    </row>
    <row r="34" spans="1:15">
      <c r="A34" s="7" t="s">
        <v>18</v>
      </c>
      <c r="B34" s="38">
        <f>AVERAGE(C34:N34)</f>
        <v>857.05748909217573</v>
      </c>
      <c r="C34" s="39">
        <v>710.07065412186398</v>
      </c>
      <c r="D34" s="39">
        <v>796.47507183907999</v>
      </c>
      <c r="E34" s="39">
        <v>654.05551075268795</v>
      </c>
      <c r="F34" s="39">
        <v>666.20641203703701</v>
      </c>
      <c r="G34" s="39">
        <v>989.909879032258</v>
      </c>
      <c r="H34" s="39">
        <v>946.00581018518506</v>
      </c>
      <c r="I34" s="39">
        <v>1001.85591621864</v>
      </c>
      <c r="J34" s="39">
        <v>872.74720654121904</v>
      </c>
      <c r="K34" s="39">
        <v>979.18755787037003</v>
      </c>
      <c r="L34" s="39">
        <v>933.92181899641605</v>
      </c>
      <c r="M34" s="39">
        <v>864.20761574074095</v>
      </c>
      <c r="N34" s="39">
        <v>870.04641577061</v>
      </c>
      <c r="O34" s="17"/>
    </row>
    <row r="35" spans="1:15">
      <c r="A35" s="10" t="s">
        <v>19</v>
      </c>
      <c r="B35" s="41">
        <f>SUM(C35:N35)</f>
        <v>7357.2057100000002</v>
      </c>
      <c r="C35" s="42">
        <v>528.14864999999998</v>
      </c>
      <c r="D35" s="42">
        <v>540.88298999999995</v>
      </c>
      <c r="E35" s="42">
        <v>473.68218999999999</v>
      </c>
      <c r="F35" s="42">
        <v>473.64943</v>
      </c>
      <c r="G35" s="42">
        <v>717.29988000000003</v>
      </c>
      <c r="H35" s="42">
        <v>670.98949000000005</v>
      </c>
      <c r="I35" s="42">
        <v>733.92168000000004</v>
      </c>
      <c r="J35" s="42">
        <v>640.55136000000005</v>
      </c>
      <c r="K35" s="42">
        <v>705.70686999999998</v>
      </c>
      <c r="L35" s="42">
        <v>667.12162999999998</v>
      </c>
      <c r="M35" s="42">
        <v>592.11327000000006</v>
      </c>
      <c r="N35" s="42">
        <v>613.13827000000003</v>
      </c>
      <c r="O35" s="17"/>
    </row>
    <row r="36" spans="1:15" s="2" customFormat="1" ht="9" customHeight="1">
      <c r="A36" s="3" t="s">
        <v>30</v>
      </c>
      <c r="B36" s="11"/>
    </row>
    <row r="37" spans="1:15" s="2" customFormat="1" ht="9" customHeight="1">
      <c r="A37" s="3" t="s">
        <v>31</v>
      </c>
      <c r="B37" s="11"/>
    </row>
    <row r="38" spans="1:15" s="2" customFormat="1" ht="9" customHeight="1">
      <c r="A38" s="3" t="s">
        <v>16</v>
      </c>
      <c r="B38" s="11"/>
    </row>
    <row r="39" spans="1:15" s="2" customFormat="1" ht="9" customHeight="1">
      <c r="A39" s="3" t="s">
        <v>29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5" s="2" customFormat="1" ht="9" customHeight="1">
      <c r="A40" s="3" t="s">
        <v>17</v>
      </c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5" s="2" customFormat="1" ht="9" customHeight="1">
      <c r="A41" s="3" t="s">
        <v>21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5" s="2" customFormat="1" ht="9" customHeight="1">
      <c r="A42" s="3" t="s">
        <v>20</v>
      </c>
      <c r="B42" s="11"/>
    </row>
    <row r="43" spans="1:15" s="2" customFormat="1" ht="9" customHeight="1">
      <c r="A43" s="3" t="s">
        <v>15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5"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5">
      <c r="C46" s="4"/>
    </row>
    <row r="47" spans="1:15"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5"/>
    </row>
    <row r="48" spans="1:1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1" spans="3:14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3:14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7" spans="3:14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2020-08-06T01:47:08Z</dcterms:created>
  <dcterms:modified xsi:type="dcterms:W3CDTF">2025-11-25T18:22:23Z</dcterms:modified>
</cp:coreProperties>
</file>