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B591" i="1"/>
  <c r="I439" l="1"/>
  <c r="J439" s="1"/>
  <c r="I440"/>
  <c r="J440" s="1"/>
  <c r="I441"/>
  <c r="J441" s="1"/>
  <c r="I442"/>
  <c r="J442" s="1"/>
  <c r="I443"/>
  <c r="J443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38"/>
  <c r="J438" s="1"/>
  <c r="E492"/>
  <c r="F492"/>
  <c r="G492"/>
  <c r="H492"/>
  <c r="D492"/>
  <c r="I251"/>
  <c r="J251" s="1"/>
  <c r="D216"/>
  <c r="E216"/>
  <c r="F216"/>
  <c r="G216"/>
  <c r="H216"/>
  <c r="I180"/>
  <c r="J180" s="1"/>
  <c r="D181"/>
  <c r="E181"/>
  <c r="F181"/>
  <c r="G181"/>
  <c r="H181"/>
  <c r="I146"/>
  <c r="J146" s="1"/>
  <c r="I147"/>
  <c r="J147" s="1"/>
  <c r="I98"/>
  <c r="J98" s="1"/>
  <c r="I492" l="1"/>
  <c r="I559" l="1"/>
  <c r="J559" s="1"/>
  <c r="E167"/>
  <c r="F167"/>
  <c r="G167"/>
  <c r="H167"/>
  <c r="D167"/>
  <c r="I339"/>
  <c r="J339" s="1"/>
  <c r="I340"/>
  <c r="J340" s="1"/>
  <c r="I341"/>
  <c r="J341" s="1"/>
  <c r="I342"/>
  <c r="J342" s="1"/>
  <c r="I343"/>
  <c r="J343" s="1"/>
  <c r="I338"/>
  <c r="J338" s="1"/>
  <c r="I124"/>
  <c r="J124" s="1"/>
  <c r="I28"/>
  <c r="J28" s="1"/>
  <c r="I29"/>
  <c r="J29" s="1"/>
  <c r="I30"/>
  <c r="J30" s="1"/>
  <c r="I27"/>
  <c r="J27" s="1"/>
  <c r="I585"/>
  <c r="J585" s="1"/>
  <c r="I561"/>
  <c r="J561" s="1"/>
  <c r="I329"/>
  <c r="J329" s="1"/>
  <c r="I536"/>
  <c r="J536" s="1"/>
  <c r="I537"/>
  <c r="J537" s="1"/>
  <c r="I538"/>
  <c r="J538" s="1"/>
  <c r="I539"/>
  <c r="J539" s="1"/>
  <c r="I533"/>
  <c r="J533" s="1"/>
  <c r="I534"/>
  <c r="J534" s="1"/>
  <c r="I531"/>
  <c r="J531" s="1"/>
  <c r="I527"/>
  <c r="J527" s="1"/>
  <c r="I528"/>
  <c r="J528" s="1"/>
  <c r="I433"/>
  <c r="J433" s="1"/>
  <c r="I369"/>
  <c r="J369" s="1"/>
  <c r="I370"/>
  <c r="J370" s="1"/>
  <c r="I366"/>
  <c r="J366" s="1"/>
  <c r="I362"/>
  <c r="J362" s="1"/>
  <c r="I363"/>
  <c r="J363" s="1"/>
  <c r="I364"/>
  <c r="J364" s="1"/>
  <c r="I365"/>
  <c r="J365" s="1"/>
  <c r="I367"/>
  <c r="J367" s="1"/>
  <c r="I368"/>
  <c r="J368" s="1"/>
  <c r="I357"/>
  <c r="J357" s="1"/>
  <c r="I358"/>
  <c r="J358" s="1"/>
  <c r="I355"/>
  <c r="J355" s="1"/>
  <c r="I356"/>
  <c r="J356" s="1"/>
  <c r="I333"/>
  <c r="J333" s="1"/>
  <c r="I330"/>
  <c r="J330" s="1"/>
  <c r="D299"/>
  <c r="E299"/>
  <c r="F299"/>
  <c r="G299"/>
  <c r="H299"/>
  <c r="I298"/>
  <c r="J298" s="1"/>
  <c r="I257"/>
  <c r="I248"/>
  <c r="J248" s="1"/>
  <c r="I249"/>
  <c r="J249" s="1"/>
  <c r="I250"/>
  <c r="J250" s="1"/>
  <c r="I245"/>
  <c r="J245" s="1"/>
  <c r="I236"/>
  <c r="J236" s="1"/>
  <c r="I209"/>
  <c r="J209" s="1"/>
  <c r="I210"/>
  <c r="J210" s="1"/>
  <c r="I208"/>
  <c r="J208" s="1"/>
  <c r="I213"/>
  <c r="J213" s="1"/>
  <c r="I214"/>
  <c r="J214" s="1"/>
  <c r="I145"/>
  <c r="J145" s="1"/>
  <c r="D128"/>
  <c r="E128"/>
  <c r="F128"/>
  <c r="G128"/>
  <c r="H128"/>
  <c r="D121"/>
  <c r="E121"/>
  <c r="F121"/>
  <c r="G121"/>
  <c r="H121"/>
  <c r="I120"/>
  <c r="J120" s="1"/>
  <c r="D81"/>
  <c r="E81"/>
  <c r="F81"/>
  <c r="G81"/>
  <c r="H81"/>
  <c r="I80"/>
  <c r="J80" s="1"/>
  <c r="E24"/>
  <c r="F24"/>
  <c r="G24"/>
  <c r="H24"/>
  <c r="D24"/>
  <c r="I19"/>
  <c r="J19" s="1"/>
  <c r="I18"/>
  <c r="J18" s="1"/>
  <c r="I11"/>
  <c r="J11" s="1"/>
  <c r="J492" l="1"/>
  <c r="I328"/>
  <c r="J328" s="1"/>
  <c r="I58"/>
  <c r="J58" s="1"/>
  <c r="D220"/>
  <c r="E220"/>
  <c r="F220"/>
  <c r="G220"/>
  <c r="H220"/>
  <c r="I194"/>
  <c r="J194" s="1"/>
  <c r="I586" l="1"/>
  <c r="J586" s="1"/>
  <c r="I575"/>
  <c r="J575" s="1"/>
  <c r="D566"/>
  <c r="I564"/>
  <c r="J564" s="1"/>
  <c r="I557"/>
  <c r="J557" s="1"/>
  <c r="E541"/>
  <c r="F541"/>
  <c r="G541"/>
  <c r="H541"/>
  <c r="D541"/>
  <c r="I540"/>
  <c r="J540" s="1"/>
  <c r="I535"/>
  <c r="J535" s="1"/>
  <c r="I532"/>
  <c r="J532" s="1"/>
  <c r="I529"/>
  <c r="J529" s="1"/>
  <c r="I530"/>
  <c r="J530" s="1"/>
  <c r="E435"/>
  <c r="F435"/>
  <c r="G435"/>
  <c r="H435"/>
  <c r="I429"/>
  <c r="J429" s="1"/>
  <c r="I430"/>
  <c r="I431"/>
  <c r="J431" s="1"/>
  <c r="I432"/>
  <c r="J432" s="1"/>
  <c r="I434"/>
  <c r="J434" s="1"/>
  <c r="I428"/>
  <c r="J428" s="1"/>
  <c r="D435"/>
  <c r="E422"/>
  <c r="F422"/>
  <c r="G422"/>
  <c r="H422"/>
  <c r="D422"/>
  <c r="I421"/>
  <c r="F416"/>
  <c r="G416"/>
  <c r="H416"/>
  <c r="E416"/>
  <c r="D416"/>
  <c r="E400"/>
  <c r="F400"/>
  <c r="G400"/>
  <c r="H400"/>
  <c r="D400"/>
  <c r="I399"/>
  <c r="J399" s="1"/>
  <c r="E383"/>
  <c r="F383"/>
  <c r="G383"/>
  <c r="H383"/>
  <c r="D383"/>
  <c r="I382"/>
  <c r="J382" s="1"/>
  <c r="I380"/>
  <c r="J380" s="1"/>
  <c r="I381"/>
  <c r="J381" s="1"/>
  <c r="I378"/>
  <c r="J378" s="1"/>
  <c r="I379"/>
  <c r="J379" s="1"/>
  <c r="E372"/>
  <c r="F372"/>
  <c r="G372"/>
  <c r="H372"/>
  <c r="D372"/>
  <c r="I371"/>
  <c r="J371" s="1"/>
  <c r="I332"/>
  <c r="J332" s="1"/>
  <c r="I327"/>
  <c r="J327" s="1"/>
  <c r="I331"/>
  <c r="J331" s="1"/>
  <c r="I297"/>
  <c r="J297" s="1"/>
  <c r="J296"/>
  <c r="E258"/>
  <c r="F258"/>
  <c r="G258"/>
  <c r="H258"/>
  <c r="I247"/>
  <c r="J247" s="1"/>
  <c r="D238"/>
  <c r="E238"/>
  <c r="F238"/>
  <c r="G238"/>
  <c r="H238"/>
  <c r="I237"/>
  <c r="J237" s="1"/>
  <c r="I162"/>
  <c r="J558"/>
  <c r="I132"/>
  <c r="J132" s="1"/>
  <c r="J112"/>
  <c r="E103"/>
  <c r="F103"/>
  <c r="G103"/>
  <c r="H103"/>
  <c r="D103"/>
  <c r="I96"/>
  <c r="J96" s="1"/>
  <c r="I85"/>
  <c r="J85" s="1"/>
  <c r="I86"/>
  <c r="J86" s="1"/>
  <c r="J162" l="1"/>
  <c r="J430"/>
  <c r="J421"/>
  <c r="E74"/>
  <c r="F74"/>
  <c r="G74"/>
  <c r="H74"/>
  <c r="D74"/>
  <c r="H275"/>
  <c r="G275"/>
  <c r="F275"/>
  <c r="E275"/>
  <c r="D275"/>
  <c r="I253"/>
  <c r="F148"/>
  <c r="I59"/>
  <c r="I499"/>
  <c r="J499" s="1"/>
  <c r="I497"/>
  <c r="J497" s="1"/>
  <c r="I496"/>
  <c r="J496" s="1"/>
  <c r="I498"/>
  <c r="J498" s="1"/>
  <c r="I500"/>
  <c r="J500" s="1"/>
  <c r="I501"/>
  <c r="J501" s="1"/>
  <c r="I504"/>
  <c r="J504" s="1"/>
  <c r="I563"/>
  <c r="J563" s="1"/>
  <c r="I574"/>
  <c r="J574" s="1"/>
  <c r="I588"/>
  <c r="I587"/>
  <c r="E589"/>
  <c r="F589"/>
  <c r="G589"/>
  <c r="H589"/>
  <c r="D589"/>
  <c r="J587"/>
  <c r="J588"/>
  <c r="E577"/>
  <c r="F577"/>
  <c r="G577"/>
  <c r="H577"/>
  <c r="D577"/>
  <c r="E566"/>
  <c r="F566"/>
  <c r="G566"/>
  <c r="H566"/>
  <c r="E514"/>
  <c r="F514"/>
  <c r="G514"/>
  <c r="H514"/>
  <c r="D514"/>
  <c r="I419"/>
  <c r="J419" s="1"/>
  <c r="I415"/>
  <c r="J415" s="1"/>
  <c r="I411"/>
  <c r="I360"/>
  <c r="J360" s="1"/>
  <c r="I361"/>
  <c r="J361" s="1"/>
  <c r="E344"/>
  <c r="F344"/>
  <c r="G344"/>
  <c r="H344"/>
  <c r="D344"/>
  <c r="D335"/>
  <c r="I556"/>
  <c r="J556" s="1"/>
  <c r="I326"/>
  <c r="J326" s="1"/>
  <c r="E310"/>
  <c r="F310"/>
  <c r="G310"/>
  <c r="H310"/>
  <c r="D310"/>
  <c r="I308"/>
  <c r="J308" s="1"/>
  <c r="I309"/>
  <c r="J309" s="1"/>
  <c r="I274"/>
  <c r="J274" s="1"/>
  <c r="I270"/>
  <c r="J270" s="1"/>
  <c r="I271"/>
  <c r="J271" s="1"/>
  <c r="I246"/>
  <c r="J246" s="1"/>
  <c r="I226"/>
  <c r="J226" s="1"/>
  <c r="I207"/>
  <c r="J207" s="1"/>
  <c r="I215"/>
  <c r="J215" s="1"/>
  <c r="D176"/>
  <c r="E159"/>
  <c r="F159"/>
  <c r="G159"/>
  <c r="H159"/>
  <c r="D159"/>
  <c r="E148"/>
  <c r="G148"/>
  <c r="H148"/>
  <c r="D148"/>
  <c r="F138"/>
  <c r="G138"/>
  <c r="H138"/>
  <c r="E138"/>
  <c r="D138"/>
  <c r="E134"/>
  <c r="F134"/>
  <c r="G134"/>
  <c r="H134"/>
  <c r="D134"/>
  <c r="D591" s="1"/>
  <c r="I106"/>
  <c r="J106" s="1"/>
  <c r="I102"/>
  <c r="J102" s="1"/>
  <c r="I97"/>
  <c r="J97" s="1"/>
  <c r="E61"/>
  <c r="F61"/>
  <c r="G61"/>
  <c r="H61"/>
  <c r="D61"/>
  <c r="I36"/>
  <c r="J36" s="1"/>
  <c r="H31"/>
  <c r="G31"/>
  <c r="F31"/>
  <c r="E31"/>
  <c r="D31"/>
  <c r="J411" l="1"/>
  <c r="J59"/>
  <c r="H335" l="1"/>
  <c r="G335"/>
  <c r="F335"/>
  <c r="E335"/>
  <c r="I205"/>
  <c r="J205" s="1"/>
  <c r="I398"/>
  <c r="J398" s="1"/>
  <c r="I352"/>
  <c r="J352" s="1"/>
  <c r="I353"/>
  <c r="J353" s="1"/>
  <c r="I334"/>
  <c r="J334" s="1"/>
  <c r="I325"/>
  <c r="J325" s="1"/>
  <c r="I306"/>
  <c r="J306" s="1"/>
  <c r="I304"/>
  <c r="J304" s="1"/>
  <c r="I305"/>
  <c r="J305" s="1"/>
  <c r="I307"/>
  <c r="J307" s="1"/>
  <c r="I291"/>
  <c r="J291" s="1"/>
  <c r="H292"/>
  <c r="G292"/>
  <c r="F292"/>
  <c r="E292"/>
  <c r="D292"/>
  <c r="I272"/>
  <c r="J272" s="1"/>
  <c r="I265"/>
  <c r="I244"/>
  <c r="J244" s="1"/>
  <c r="I252"/>
  <c r="J252" s="1"/>
  <c r="D551"/>
  <c r="E551"/>
  <c r="F551"/>
  <c r="G551"/>
  <c r="H551"/>
  <c r="D408"/>
  <c r="E408"/>
  <c r="F408"/>
  <c r="G408"/>
  <c r="H408"/>
  <c r="D288"/>
  <c r="E288"/>
  <c r="F288"/>
  <c r="G288"/>
  <c r="H288"/>
  <c r="D282"/>
  <c r="E282"/>
  <c r="F282"/>
  <c r="G282"/>
  <c r="H282"/>
  <c r="D262"/>
  <c r="E262"/>
  <c r="F262"/>
  <c r="G262"/>
  <c r="H262"/>
  <c r="D258"/>
  <c r="D254"/>
  <c r="E254"/>
  <c r="F254"/>
  <c r="G254"/>
  <c r="H254"/>
  <c r="D232"/>
  <c r="E232"/>
  <c r="F232"/>
  <c r="G232"/>
  <c r="H232"/>
  <c r="D228"/>
  <c r="E228"/>
  <c r="F228"/>
  <c r="G228"/>
  <c r="H228"/>
  <c r="E176"/>
  <c r="F176"/>
  <c r="G176"/>
  <c r="H176"/>
  <c r="D152"/>
  <c r="E152"/>
  <c r="F152"/>
  <c r="G152"/>
  <c r="H152"/>
  <c r="D109"/>
  <c r="E109"/>
  <c r="F109"/>
  <c r="G109"/>
  <c r="H109"/>
  <c r="D93"/>
  <c r="E93"/>
  <c r="F93"/>
  <c r="G93"/>
  <c r="H93"/>
  <c r="D66"/>
  <c r="E66"/>
  <c r="F66"/>
  <c r="G66"/>
  <c r="H66"/>
  <c r="D55"/>
  <c r="E55"/>
  <c r="F55"/>
  <c r="G55"/>
  <c r="H55"/>
  <c r="F49"/>
  <c r="G49"/>
  <c r="H49"/>
  <c r="E49"/>
  <c r="D49"/>
  <c r="H45"/>
  <c r="G45"/>
  <c r="F45"/>
  <c r="E45"/>
  <c r="D45"/>
  <c r="H38"/>
  <c r="G38"/>
  <c r="F38"/>
  <c r="E38"/>
  <c r="D38"/>
  <c r="I584"/>
  <c r="J584" s="1"/>
  <c r="I583"/>
  <c r="J583" s="1"/>
  <c r="I582"/>
  <c r="J582" s="1"/>
  <c r="I581"/>
  <c r="J581" s="1"/>
  <c r="I555"/>
  <c r="I580"/>
  <c r="I576"/>
  <c r="J576" s="1"/>
  <c r="I571"/>
  <c r="J571" s="1"/>
  <c r="I570"/>
  <c r="J570" s="1"/>
  <c r="I354"/>
  <c r="J354" s="1"/>
  <c r="I569"/>
  <c r="I565"/>
  <c r="I562"/>
  <c r="J562" s="1"/>
  <c r="I560"/>
  <c r="J560" s="1"/>
  <c r="I554"/>
  <c r="I550"/>
  <c r="J550" s="1"/>
  <c r="I219"/>
  <c r="I220" s="1"/>
  <c r="I549"/>
  <c r="J549" s="1"/>
  <c r="I548"/>
  <c r="J548" s="1"/>
  <c r="I547"/>
  <c r="J547" s="1"/>
  <c r="I546"/>
  <c r="J546" s="1"/>
  <c r="I545"/>
  <c r="J545" s="1"/>
  <c r="I544"/>
  <c r="J544" s="1"/>
  <c r="I526"/>
  <c r="J526" s="1"/>
  <c r="I525"/>
  <c r="J525" s="1"/>
  <c r="I524"/>
  <c r="J524" s="1"/>
  <c r="I523"/>
  <c r="J523" s="1"/>
  <c r="I522"/>
  <c r="I521"/>
  <c r="J521" s="1"/>
  <c r="I520"/>
  <c r="J520" s="1"/>
  <c r="I519"/>
  <c r="J519" s="1"/>
  <c r="I518"/>
  <c r="J518" s="1"/>
  <c r="I517"/>
  <c r="J517" s="1"/>
  <c r="I513"/>
  <c r="J513" s="1"/>
  <c r="I512"/>
  <c r="J512" s="1"/>
  <c r="I511"/>
  <c r="J511" s="1"/>
  <c r="I510"/>
  <c r="J510" s="1"/>
  <c r="I509"/>
  <c r="J509" s="1"/>
  <c r="I508"/>
  <c r="J508" s="1"/>
  <c r="I507"/>
  <c r="J507" s="1"/>
  <c r="I506"/>
  <c r="J506" s="1"/>
  <c r="I505"/>
  <c r="J505" s="1"/>
  <c r="I503"/>
  <c r="J503" s="1"/>
  <c r="I495"/>
  <c r="J495" s="1"/>
  <c r="I376"/>
  <c r="J376" s="1"/>
  <c r="I427"/>
  <c r="J427" s="1"/>
  <c r="I426"/>
  <c r="J426" s="1"/>
  <c r="I425"/>
  <c r="I420"/>
  <c r="I414"/>
  <c r="J414" s="1"/>
  <c r="I413"/>
  <c r="J413" s="1"/>
  <c r="I412"/>
  <c r="I407"/>
  <c r="J407" s="1"/>
  <c r="I406"/>
  <c r="J406" s="1"/>
  <c r="I405"/>
  <c r="J405" s="1"/>
  <c r="I404"/>
  <c r="J404" s="1"/>
  <c r="I403"/>
  <c r="J403" s="1"/>
  <c r="I397"/>
  <c r="J397" s="1"/>
  <c r="I396"/>
  <c r="J396" s="1"/>
  <c r="I395"/>
  <c r="J395" s="1"/>
  <c r="I394"/>
  <c r="J394" s="1"/>
  <c r="I393"/>
  <c r="J393" s="1"/>
  <c r="I392"/>
  <c r="J392" s="1"/>
  <c r="I391"/>
  <c r="J391" s="1"/>
  <c r="I390"/>
  <c r="J390" s="1"/>
  <c r="I389"/>
  <c r="I388"/>
  <c r="J388" s="1"/>
  <c r="I387"/>
  <c r="J387" s="1"/>
  <c r="I386"/>
  <c r="J386" s="1"/>
  <c r="I377"/>
  <c r="I359"/>
  <c r="J359" s="1"/>
  <c r="I314"/>
  <c r="J314" s="1"/>
  <c r="I351"/>
  <c r="J351" s="1"/>
  <c r="I350"/>
  <c r="J350" s="1"/>
  <c r="I349"/>
  <c r="J349" s="1"/>
  <c r="I348"/>
  <c r="J348" s="1"/>
  <c r="I347"/>
  <c r="I295"/>
  <c r="I299" s="1"/>
  <c r="I313"/>
  <c r="J313" s="1"/>
  <c r="I113"/>
  <c r="I324"/>
  <c r="J324" s="1"/>
  <c r="I323"/>
  <c r="J323" s="1"/>
  <c r="I322"/>
  <c r="J322" s="1"/>
  <c r="I321"/>
  <c r="J321" s="1"/>
  <c r="I320"/>
  <c r="J320" s="1"/>
  <c r="I319"/>
  <c r="J319" s="1"/>
  <c r="I318"/>
  <c r="I317"/>
  <c r="J317" s="1"/>
  <c r="I316"/>
  <c r="J316" s="1"/>
  <c r="I315"/>
  <c r="J315" s="1"/>
  <c r="I303"/>
  <c r="I573"/>
  <c r="J573" s="1"/>
  <c r="I302"/>
  <c r="J302" s="1"/>
  <c r="I375"/>
  <c r="I287"/>
  <c r="J287" s="1"/>
  <c r="I286"/>
  <c r="J286" s="1"/>
  <c r="I285"/>
  <c r="J285" s="1"/>
  <c r="I281"/>
  <c r="J281" s="1"/>
  <c r="I280"/>
  <c r="J280" s="1"/>
  <c r="I279"/>
  <c r="J279" s="1"/>
  <c r="I278"/>
  <c r="J278" s="1"/>
  <c r="I273"/>
  <c r="I269"/>
  <c r="J269" s="1"/>
  <c r="I268"/>
  <c r="J268" s="1"/>
  <c r="I267"/>
  <c r="J267" s="1"/>
  <c r="I266"/>
  <c r="I261"/>
  <c r="J261" s="1"/>
  <c r="J262" s="1"/>
  <c r="J257"/>
  <c r="I243"/>
  <c r="J243" s="1"/>
  <c r="I242"/>
  <c r="J242" s="1"/>
  <c r="I241"/>
  <c r="J241" s="1"/>
  <c r="I235"/>
  <c r="I231"/>
  <c r="J231" s="1"/>
  <c r="J232" s="1"/>
  <c r="I227"/>
  <c r="J227" s="1"/>
  <c r="I225"/>
  <c r="J225" s="1"/>
  <c r="I224"/>
  <c r="J224" s="1"/>
  <c r="I223"/>
  <c r="J223" s="1"/>
  <c r="I204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3"/>
  <c r="J193" s="1"/>
  <c r="I192"/>
  <c r="J192" s="1"/>
  <c r="I191"/>
  <c r="J191" s="1"/>
  <c r="J190"/>
  <c r="I189"/>
  <c r="J189" s="1"/>
  <c r="I188"/>
  <c r="J188" s="1"/>
  <c r="I187"/>
  <c r="J187" s="1"/>
  <c r="I186"/>
  <c r="J186" s="1"/>
  <c r="I185"/>
  <c r="J185" s="1"/>
  <c r="I184"/>
  <c r="I179"/>
  <c r="I181" s="1"/>
  <c r="I175"/>
  <c r="J175" s="1"/>
  <c r="I174"/>
  <c r="J174" s="1"/>
  <c r="I173"/>
  <c r="J173" s="1"/>
  <c r="I172"/>
  <c r="J172" s="1"/>
  <c r="I170"/>
  <c r="J170" s="1"/>
  <c r="I165"/>
  <c r="I164"/>
  <c r="J164" s="1"/>
  <c r="I163"/>
  <c r="I157"/>
  <c r="I156"/>
  <c r="J156" s="1"/>
  <c r="I155"/>
  <c r="I151"/>
  <c r="J151" s="1"/>
  <c r="J152" s="1"/>
  <c r="I144"/>
  <c r="J144" s="1"/>
  <c r="I143"/>
  <c r="J143" s="1"/>
  <c r="I142"/>
  <c r="J142" s="1"/>
  <c r="I141"/>
  <c r="I137"/>
  <c r="I133"/>
  <c r="J133" s="1"/>
  <c r="I131"/>
  <c r="I127"/>
  <c r="J127" s="1"/>
  <c r="I126"/>
  <c r="J126" s="1"/>
  <c r="I125"/>
  <c r="I119"/>
  <c r="J119" s="1"/>
  <c r="I118"/>
  <c r="J118" s="1"/>
  <c r="I117"/>
  <c r="J117" s="1"/>
  <c r="I116"/>
  <c r="J116" s="1"/>
  <c r="I115"/>
  <c r="J115" s="1"/>
  <c r="I114"/>
  <c r="I108"/>
  <c r="J108" s="1"/>
  <c r="I107"/>
  <c r="J107" s="1"/>
  <c r="I77"/>
  <c r="I101"/>
  <c r="J101" s="1"/>
  <c r="I100"/>
  <c r="J100" s="1"/>
  <c r="I99"/>
  <c r="I92"/>
  <c r="J92" s="1"/>
  <c r="I91"/>
  <c r="J91" s="1"/>
  <c r="I90"/>
  <c r="J90" s="1"/>
  <c r="I89"/>
  <c r="J89" s="1"/>
  <c r="I88"/>
  <c r="J88" s="1"/>
  <c r="I87"/>
  <c r="J87" s="1"/>
  <c r="I84"/>
  <c r="J84" s="1"/>
  <c r="I79"/>
  <c r="J79" s="1"/>
  <c r="I78"/>
  <c r="J78" s="1"/>
  <c r="I73"/>
  <c r="J73" s="1"/>
  <c r="I72"/>
  <c r="J72" s="1"/>
  <c r="I70"/>
  <c r="J65"/>
  <c r="J64"/>
  <c r="I60"/>
  <c r="I572"/>
  <c r="J572" s="1"/>
  <c r="I54"/>
  <c r="J54" s="1"/>
  <c r="I52"/>
  <c r="I48"/>
  <c r="J48" s="1"/>
  <c r="J49" s="1"/>
  <c r="I44"/>
  <c r="J44" s="1"/>
  <c r="I43"/>
  <c r="J43" s="1"/>
  <c r="I42"/>
  <c r="J42" s="1"/>
  <c r="I41"/>
  <c r="J41" s="1"/>
  <c r="I69"/>
  <c r="I37"/>
  <c r="J37" s="1"/>
  <c r="I35"/>
  <c r="J35" s="1"/>
  <c r="I34"/>
  <c r="J34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2"/>
  <c r="J502" s="1"/>
  <c r="J313" i="2"/>
  <c r="I313"/>
  <c r="H313"/>
  <c r="G313"/>
  <c r="F313"/>
  <c r="G591" i="1" l="1"/>
  <c r="H591"/>
  <c r="E591"/>
  <c r="F591"/>
  <c r="J204"/>
  <c r="I216"/>
  <c r="I167"/>
  <c r="J125"/>
  <c r="J128" s="1"/>
  <c r="I128"/>
  <c r="I121"/>
  <c r="I81"/>
  <c r="J22"/>
  <c r="J24" s="1"/>
  <c r="I24"/>
  <c r="J514"/>
  <c r="J219"/>
  <c r="J220" s="1"/>
  <c r="J522"/>
  <c r="J541" s="1"/>
  <c r="I541"/>
  <c r="I422"/>
  <c r="J425"/>
  <c r="J435" s="1"/>
  <c r="I435"/>
  <c r="I416"/>
  <c r="I372"/>
  <c r="I400"/>
  <c r="J375"/>
  <c r="I383"/>
  <c r="I258"/>
  <c r="J258"/>
  <c r="J235"/>
  <c r="J238" s="1"/>
  <c r="I238"/>
  <c r="I103"/>
  <c r="J179"/>
  <c r="J181" s="1"/>
  <c r="J114"/>
  <c r="J69"/>
  <c r="I74"/>
  <c r="J265"/>
  <c r="I275"/>
  <c r="J580"/>
  <c r="J589" s="1"/>
  <c r="I589"/>
  <c r="J554"/>
  <c r="I566"/>
  <c r="J569"/>
  <c r="J577" s="1"/>
  <c r="I577"/>
  <c r="I514"/>
  <c r="J420"/>
  <c r="J422" s="1"/>
  <c r="J412"/>
  <c r="J416" s="1"/>
  <c r="J347"/>
  <c r="J372" s="1"/>
  <c r="I344"/>
  <c r="I310"/>
  <c r="J295"/>
  <c r="J299" s="1"/>
  <c r="J266"/>
  <c r="J184"/>
  <c r="J163"/>
  <c r="J155"/>
  <c r="I159"/>
  <c r="J141"/>
  <c r="J148" s="1"/>
  <c r="I148"/>
  <c r="J137"/>
  <c r="J138" s="1"/>
  <c r="I138"/>
  <c r="J131"/>
  <c r="J134" s="1"/>
  <c r="I134"/>
  <c r="J99"/>
  <c r="J103" s="1"/>
  <c r="J60"/>
  <c r="J61" s="1"/>
  <c r="I61"/>
  <c r="J77"/>
  <c r="J81" s="1"/>
  <c r="J31"/>
  <c r="I31"/>
  <c r="I335"/>
  <c r="J292"/>
  <c r="I292"/>
  <c r="J551"/>
  <c r="J38"/>
  <c r="J45"/>
  <c r="I55"/>
  <c r="J66"/>
  <c r="J93"/>
  <c r="J109"/>
  <c r="J228"/>
  <c r="J288"/>
  <c r="J176"/>
  <c r="I262"/>
  <c r="J408"/>
  <c r="I232"/>
  <c r="I45"/>
  <c r="I66"/>
  <c r="I176"/>
  <c r="I254"/>
  <c r="I282"/>
  <c r="I408"/>
  <c r="I551"/>
  <c r="I38"/>
  <c r="I49"/>
  <c r="I93"/>
  <c r="I109"/>
  <c r="I152"/>
  <c r="I228"/>
  <c r="I288"/>
  <c r="J165"/>
  <c r="J253"/>
  <c r="J254" s="1"/>
  <c r="J273"/>
  <c r="J303"/>
  <c r="J310" s="1"/>
  <c r="J377"/>
  <c r="J565"/>
  <c r="J52"/>
  <c r="J55" s="1"/>
  <c r="J157"/>
  <c r="J282"/>
  <c r="J555"/>
  <c r="J113"/>
  <c r="J70"/>
  <c r="J318"/>
  <c r="J335" s="1"/>
  <c r="J389"/>
  <c r="J400" s="1"/>
  <c r="I591" l="1"/>
  <c r="J216"/>
  <c r="J167"/>
  <c r="J121"/>
  <c r="J383"/>
  <c r="J74"/>
  <c r="J275"/>
  <c r="J566"/>
  <c r="J344"/>
  <c r="J159"/>
  <c r="J591" l="1"/>
</calcChain>
</file>

<file path=xl/sharedStrings.xml><?xml version="1.0" encoding="utf-8"?>
<sst xmlns="http://schemas.openxmlformats.org/spreadsheetml/2006/main" count="1856" uniqueCount="698">
  <si>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</si>
  <si>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</si>
  <si>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</si>
  <si>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</si>
  <si>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</si>
  <si>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</si>
  <si>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</si>
  <si>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</si>
  <si>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</si>
  <si>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</si>
  <si>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</si>
  <si>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</si>
  <si>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</si>
  <si>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</si>
  <si>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</si>
  <si>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</si>
  <si>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</si>
  <si>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</si>
  <si>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</si>
  <si>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</si>
  <si>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</si>
  <si>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</si>
  <si>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</si>
  <si>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</si>
  <si>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</si>
  <si>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</si>
  <si>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</si>
  <si>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</si>
  <si>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</si>
  <si>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</si>
  <si>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</si>
  <si>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</si>
  <si>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</si>
  <si>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</si>
  <si>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</si>
  <si>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</si>
  <si>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</si>
  <si>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</si>
  <si>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</si>
  <si>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</si>
  <si>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</si>
  <si>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</si>
  <si>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</si>
  <si>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</si>
  <si>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</si>
  <si>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</si>
  <si>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</si>
  <si>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</si>
  <si>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</si>
  <si>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</si>
  <si>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</si>
  <si>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</si>
  <si>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</si>
  <si>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</si>
  <si>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</si>
  <si>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</si>
  <si>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</si>
  <si>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</si>
  <si>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</si>
  <si>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</si>
  <si>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</si>
  <si>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</si>
  <si>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</si>
  <si>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</si>
  <si>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</si>
  <si>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</si>
  <si>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</si>
  <si>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</si>
  <si>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</si>
  <si>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</si>
  <si>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</si>
  <si>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</si>
  <si>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</si>
  <si>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</si>
  <si>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</si>
  <si>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</si>
  <si>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</si>
  <si>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</si>
  <si>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</si>
  <si>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</si>
  <si>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</si>
  <si>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</si>
  <si>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</si>
  <si>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</si>
  <si>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</si>
  <si>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</si>
  <si>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</si>
  <si>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</si>
  <si>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</si>
  <si>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</si>
  <si>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</si>
  <si>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</si>
  <si>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</si>
  <si>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</si>
  <si>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</si>
  <si>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</si>
  <si>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</si>
  <si>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</si>
  <si>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</si>
  <si>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</si>
  <si>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</si>
  <si>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</si>
  <si>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</si>
  <si>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</si>
  <si>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</si>
  <si>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</si>
  <si>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</si>
  <si>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</si>
  <si>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</si>
  <si>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</si>
  <si>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</si>
  <si>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</si>
  <si>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</si>
  <si>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</si>
  <si>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</si>
  <si>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</si>
  <si>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</si>
  <si>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</si>
  <si>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</si>
  <si>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</si>
  <si>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</si>
  <si>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</si>
  <si>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</si>
  <si>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</si>
  <si>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</si>
  <si>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</si>
  <si>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</si>
  <si>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</si>
  <si>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</si>
  <si>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</si>
  <si>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</si>
  <si>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</si>
  <si>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</si>
  <si>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</si>
  <si>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</si>
  <si>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</si>
  <si>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</si>
  <si>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</si>
  <si>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</si>
  <si>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</si>
  <si>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</si>
  <si>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</si>
  <si>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</si>
  <si>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</si>
  <si>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</si>
  <si>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</si>
  <si>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</si>
  <si>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</si>
  <si>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</si>
  <si>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</si>
  <si>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</si>
  <si>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</si>
  <si>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</si>
  <si>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</si>
  <si>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</si>
  <si>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</si>
  <si>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</si>
  <si>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</si>
  <si>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</si>
  <si>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</si>
  <si>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</si>
  <si>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</si>
  <si>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</si>
  <si>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</si>
  <si>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</si>
  <si>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</si>
  <si>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</si>
  <si>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</si>
  <si>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</si>
  <si>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</si>
  <si>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</si>
  <si>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</si>
  <si>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</si>
  <si>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</si>
  <si>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</si>
  <si>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</si>
  <si>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</si>
  <si>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</si>
  <si>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</si>
  <si>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</si>
  <si>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</si>
  <si>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</si>
  <si>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</si>
  <si>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</si>
  <si>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</si>
  <si>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</si>
  <si>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</si>
  <si>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</si>
  <si>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</si>
  <si>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</si>
  <si>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</si>
  <si>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</si>
  <si>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</si>
  <si>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</si>
  <si>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</si>
  <si>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</si>
  <si>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</si>
  <si>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</si>
  <si>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</si>
  <si>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</si>
  <si>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</si>
  <si>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</si>
  <si>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</si>
  <si>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</si>
  <si>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</si>
  <si>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</si>
  <si>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</si>
  <si>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</si>
  <si>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</si>
  <si>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</si>
  <si>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</si>
  <si>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</si>
  <si>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</si>
  <si>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</si>
  <si>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</si>
  <si>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</si>
  <si>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</si>
  <si>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</si>
  <si>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</si>
  <si>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</si>
  <si>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</si>
  <si>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</si>
  <si>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</si>
  <si>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</si>
  <si>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</si>
  <si>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</si>
  <si>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</si>
  <si>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</si>
  <si>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</si>
  <si>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</si>
  <si>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</si>
  <si>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</si>
  <si>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</si>
  <si>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</si>
  <si>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</si>
  <si>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</si>
  <si>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</si>
  <si>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</si>
  <si>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</si>
  <si>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</si>
  <si>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</si>
  <si>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</si>
  <si>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</si>
  <si>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</si>
  <si>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</si>
  <si>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</si>
  <si>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</si>
  <si>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</si>
  <si>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</si>
  <si>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</si>
  <si>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</si>
  <si>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</si>
  <si>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</si>
  <si>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</si>
  <si>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</si>
  <si>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</si>
  <si>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</si>
  <si>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</si>
  <si>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</si>
  <si>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</si>
  <si>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</si>
  <si>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</si>
  <si>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</si>
  <si>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</si>
  <si>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</si>
  <si>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</si>
  <si>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</si>
  <si>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</si>
  <si>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</si>
  <si>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</si>
  <si>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</si>
  <si>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</si>
  <si>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</si>
  <si>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</si>
  <si>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</si>
  <si>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</si>
  <si>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</si>
  <si>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</si>
  <si>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</si>
  <si>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</si>
  <si>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</si>
  <si>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</si>
  <si>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</si>
  <si>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</si>
  <si>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</si>
  <si>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</si>
  <si>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</si>
  <si>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</si>
  <si>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</si>
  <si>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</si>
  <si>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</si>
  <si>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</si>
  <si>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</si>
  <si>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</si>
  <si>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</si>
  <si>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</si>
  <si>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</si>
  <si>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</si>
  <si>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</si>
  <si>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</si>
  <si>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</si>
  <si>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</si>
  <si>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</si>
  <si>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</si>
  <si>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</si>
  <si>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</si>
  <si>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</si>
  <si>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</si>
  <si>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</si>
  <si>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</si>
  <si>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</si>
  <si>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</si>
  <si>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</si>
  <si>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</si>
  <si>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</si>
  <si>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</si>
  <si>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</si>
  <si>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</si>
  <si>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</si>
  <si>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</si>
  <si>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</si>
  <si>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</si>
  <si>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</si>
  <si>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</si>
  <si>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</si>
  <si>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</si>
  <si>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</si>
  <si>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</si>
  <si>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</si>
  <si>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</si>
  <si>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</si>
  <si>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</si>
  <si>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</si>
  <si>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</si>
  <si>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</si>
  <si>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</si>
  <si>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</si>
  <si>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</si>
  <si>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</si>
  <si>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</si>
  <si>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</si>
  <si>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</si>
  <si>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</si>
  <si>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</si>
  <si>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</si>
  <si>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</si>
  <si>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</si>
  <si>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</si>
  <si>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</si>
  <si>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</si>
  <si>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</si>
  <si>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</si>
  <si>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</si>
  <si>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</si>
  <si>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</si>
  <si>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</si>
  <si>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</si>
  <si>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</si>
  <si>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</si>
  <si>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</si>
  <si>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</si>
  <si>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</si>
  <si>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</si>
  <si>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</si>
  <si>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</si>
  <si>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</si>
  <si>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</si>
  <si>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</si>
  <si>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</si>
  <si>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</si>
  <si>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</si>
  <si>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</si>
  <si>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</si>
  <si>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</si>
  <si>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</si>
  <si>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</si>
  <si>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</si>
  <si>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</si>
  <si>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</si>
  <si>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</si>
  <si>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</si>
  <si>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</si>
  <si>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</si>
  <si>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</si>
  <si>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</si>
  <si>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</si>
  <si>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</si>
  <si>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</si>
  <si>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</si>
  <si>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</si>
  <si>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</si>
  <si>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</si>
  <si>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</si>
  <si>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</si>
  <si>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</si>
  <si>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</si>
  <si>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</si>
  <si>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</si>
  <si>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</si>
  <si>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</si>
  <si>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</si>
  <si>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</si>
  <si>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</si>
  <si>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</si>
  <si>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</si>
  <si>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</si>
  <si>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</si>
  <si>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</si>
  <si>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</si>
  <si>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</si>
  <si>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</si>
  <si>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</si>
  <si>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</si>
  <si>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</si>
  <si>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</si>
  <si>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</si>
  <si>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</si>
  <si>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</si>
  <si>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</si>
  <si>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</si>
  <si>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</si>
  <si>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</si>
  <si>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</si>
  <si>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</si>
  <si>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</si>
  <si>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</si>
  <si>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</si>
  <si>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</si>
  <si>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</si>
  <si>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</si>
  <si>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</si>
  <si>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</si>
  <si>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</si>
  <si>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</si>
  <si>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</si>
  <si>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</si>
  <si>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</si>
  <si>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</si>
  <si>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</si>
  <si>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</si>
  <si>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</si>
  <si>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</si>
  <si>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</si>
  <si>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</si>
  <si>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</si>
  <si>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</si>
  <si>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</si>
  <si>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</si>
  <si>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</si>
  <si>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</si>
  <si>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</si>
  <si>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</si>
  <si>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</si>
  <si>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</si>
  <si>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</si>
  <si>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</si>
  <si>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</si>
  <si>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</si>
  <si>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</si>
  <si>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</si>
  <si>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</si>
  <si>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</si>
  <si>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</si>
  <si>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</si>
  <si>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</si>
  <si>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</si>
  <si>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</si>
  <si>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</si>
  <si>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</si>
  <si>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</si>
  <si>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</si>
  <si>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</si>
  <si>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</si>
  <si>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</si>
  <si>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</si>
  <si>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</si>
  <si>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</si>
  <si>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</si>
  <si>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</si>
  <si>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</si>
  <si>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</si>
  <si>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</si>
  <si>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</si>
  <si>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</si>
  <si>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</si>
  <si>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</si>
  <si>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</si>
  <si>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</si>
  <si>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</si>
  <si>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</si>
  <si>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</si>
  <si>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</si>
  <si>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</si>
  <si>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</si>
  <si>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</si>
  <si>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</si>
  <si>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</si>
  <si>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</si>
  <si>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</si>
  <si>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</si>
  <si>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</si>
  <si>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</si>
  <si>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</si>
  <si>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</si>
  <si>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</si>
  <si>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</si>
  <si>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</si>
  <si>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</si>
  <si>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</si>
  <si>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</si>
  <si>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</si>
  <si>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</si>
  <si>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</si>
  <si>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</si>
  <si>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</si>
  <si>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</si>
  <si>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</si>
  <si>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</si>
  <si>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</si>
  <si>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</si>
  <si>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</si>
  <si>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</si>
  <si>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</si>
  <si>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</si>
  <si>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</si>
  <si>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</si>
  <si>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</si>
  <si>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</si>
  <si>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</si>
  <si>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</si>
  <si>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</si>
  <si>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</si>
  <si>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</si>
  <si>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</si>
  <si>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</si>
  <si>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</si>
  <si>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</si>
  <si>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</si>
  <si>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</si>
  <si>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</si>
  <si>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</si>
  <si>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</si>
  <si>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</si>
  <si>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</si>
  <si>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</si>
  <si>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</si>
  <si>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</si>
  <si>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</si>
  <si>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</si>
  <si>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</si>
  <si>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</si>
  <si>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</si>
  <si>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</si>
  <si>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</si>
  <si>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</si>
  <si>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</si>
  <si>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</si>
  <si>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</si>
  <si>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</si>
  <si>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</si>
  <si>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</si>
  <si>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</si>
  <si>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</si>
  <si>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</si>
  <si>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</si>
  <si>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</si>
  <si>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</si>
  <si>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</si>
  <si>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</si>
  <si>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</si>
  <si>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</si>
  <si>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</si>
  <si>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</si>
  <si>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</si>
  <si>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</si>
  <si>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</si>
  <si>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</si>
  <si>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</si>
  <si>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</si>
  <si>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</si>
  <si>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</si>
  <si>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</si>
  <si>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</si>
  <si>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</si>
  <si>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</si>
  <si>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</si>
  <si>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</si>
  <si>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</si>
  <si>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</si>
  <si>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</si>
  <si>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</si>
  <si>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</si>
  <si>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</si>
  <si>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</si>
  <si>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</si>
  <si>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</si>
  <si>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</si>
  <si>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</si>
  <si>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</si>
  <si>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</si>
  <si>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</si>
  <si>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</si>
  <si>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</si>
  <si>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</si>
  <si>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</si>
  <si>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</si>
  <si>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</si>
  <si>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</si>
  <si>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</si>
  <si>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</si>
  <si>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</si>
  <si>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</si>
  <si>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</si>
  <si>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</si>
  <si>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</si>
  <si>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</si>
  <si>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</si>
  <si>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</si>
  <si>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</si>
  <si>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</si>
  <si>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</si>
  <si>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</si>
  <si>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</si>
  <si>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</si>
  <si>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</si>
  <si>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</si>
  <si>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</si>
  <si>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</si>
  <si>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</si>
  <si>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</si>
  <si>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</si>
  <si>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</si>
  <si>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</si>
  <si>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</si>
  <si>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</si>
  <si>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</si>
  <si>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</si>
  <si>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</si>
  <si>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</si>
  <si>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</si>
  <si>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</si>
  <si>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</si>
  <si>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</si>
  <si>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</si>
  <si>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</si>
  <si>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</si>
  <si>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</si>
  <si>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</si>
  <si>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</si>
  <si>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</si>
  <si>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</si>
  <si>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</si>
  <si>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</si>
  <si>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</si>
  <si>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</si>
  <si>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</si>
  <si>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</si>
  <si>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</si>
  <si>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</si>
  <si>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</si>
  <si>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</si>
  <si>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</si>
  <si>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</si>
  <si>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</si>
  <si>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</si>
  <si>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</si>
  <si>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</si>
  <si>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</si>
  <si>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</si>
  <si>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</si>
  <si>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</si>
  <si>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</si>
  <si>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</si>
  <si>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</si>
  <si>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</si>
  <si>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</si>
  <si>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</si>
  <si>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</si>
  <si>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</si>
  <si>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</si>
  <si>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</si>
  <si>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</si>
  <si>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</si>
  <si>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</si>
  <si>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</si>
  <si>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</si>
  <si>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LUCAS BROWN SIERRA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</si>
  <si>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</si>
  <si>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</si>
  <si>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</si>
  <si>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</si>
  <si>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</si>
  <si>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</si>
  <si>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</si>
  <si>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</si>
  <si>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Mes de Septiembre 2018</t>
  </si>
  <si>
    <t>Estatus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</si>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</sst>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16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1270001</xdr:colOff>
      <xdr:row>594</xdr:row>
      <xdr:rowOff>179916</xdr:rowOff>
    </xdr:from>
    <xdr:to>
      <xdr:col>8</xdr:col>
      <xdr:colOff>687917</xdr:colOff>
      <xdr:row>616</xdr:row>
      <xdr:rowOff>169333</xdr:rowOff>
    </xdr:to>
    <xdr:pic>
      <xdr:nvPicPr>
        <xdr:cNvPr id="5" name="4 Imagen" descr="Scan015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70001" y="113993083"/>
          <a:ext cx="11705166" cy="41804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4"/>
  <sheetViews>
    <sheetView tabSelected="1" zoomScale="90" zoomScaleNormal="90" workbookViewId="0">
      <pane ySplit="8" topLeftCell="A174" activePane="bottomLeft" state="frozen"/>
      <selection pane="bottomLeft" activeCell="B13" sqref="B13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39"/>
      <c r="B1" s="39"/>
      <c r="C1" s="39"/>
      <c r="D1" s="39"/>
      <c r="E1" s="39"/>
      <c r="F1" s="39"/>
      <c r="G1" s="39"/>
      <c r="H1" s="39"/>
      <c r="I1" s="39"/>
      <c r="J1" s="39"/>
    </row>
    <row r="2" spans="1:125" ht="26.25">
      <c r="A2" s="40" t="s">
        <v>513</v>
      </c>
      <c r="B2" s="41"/>
      <c r="C2" s="41"/>
      <c r="D2" s="41"/>
      <c r="E2" s="41"/>
      <c r="F2" s="41"/>
      <c r="G2" s="41"/>
      <c r="H2" s="41"/>
      <c r="I2" s="41"/>
      <c r="J2" s="41"/>
    </row>
    <row r="3" spans="1:125" ht="26.25">
      <c r="A3" s="40" t="s">
        <v>427</v>
      </c>
      <c r="B3" s="41"/>
      <c r="C3" s="41"/>
      <c r="D3" s="41"/>
      <c r="E3" s="41"/>
      <c r="F3" s="41"/>
      <c r="G3" s="41"/>
      <c r="H3" s="41"/>
      <c r="I3" s="41"/>
      <c r="J3" s="41"/>
    </row>
    <row r="4" spans="1:125" ht="20.25">
      <c r="A4" s="25" t="s">
        <v>428</v>
      </c>
      <c r="B4" s="26"/>
      <c r="C4" s="26"/>
      <c r="D4" s="26"/>
      <c r="E4" s="26"/>
      <c r="F4" s="26"/>
      <c r="G4" s="26"/>
      <c r="H4" s="26"/>
      <c r="I4" s="26"/>
      <c r="J4" s="26"/>
    </row>
    <row r="5" spans="1:125" ht="20.25">
      <c r="A5" s="25" t="s">
        <v>429</v>
      </c>
      <c r="B5" s="26"/>
      <c r="C5" s="26"/>
      <c r="D5" s="26"/>
      <c r="E5" s="26"/>
      <c r="F5" s="26"/>
      <c r="G5" s="26"/>
      <c r="H5" s="26"/>
      <c r="I5" s="26"/>
      <c r="J5" s="26"/>
    </row>
    <row r="6" spans="1:125" ht="21" thickBot="1">
      <c r="A6" s="25" t="s">
        <v>695</v>
      </c>
      <c r="B6" s="26"/>
      <c r="C6" s="26"/>
      <c r="D6" s="26"/>
      <c r="E6" s="26"/>
      <c r="F6" s="26"/>
      <c r="G6" s="26"/>
      <c r="H6" s="26"/>
      <c r="I6" s="26"/>
      <c r="J6" s="26"/>
    </row>
    <row r="7" spans="1:125">
      <c r="A7" s="27" t="s">
        <v>697</v>
      </c>
      <c r="B7" s="29" t="s">
        <v>0</v>
      </c>
      <c r="C7" s="37" t="s">
        <v>696</v>
      </c>
      <c r="D7" s="31" t="s">
        <v>425</v>
      </c>
      <c r="E7" s="33" t="s">
        <v>1</v>
      </c>
      <c r="F7" s="31" t="s">
        <v>2</v>
      </c>
      <c r="G7" s="33" t="s">
        <v>3</v>
      </c>
      <c r="H7" s="31" t="s">
        <v>4</v>
      </c>
      <c r="I7" s="31" t="s">
        <v>5</v>
      </c>
      <c r="J7" s="35" t="s">
        <v>6</v>
      </c>
    </row>
    <row r="8" spans="1:125" ht="15.75" thickBot="1">
      <c r="A8" s="28"/>
      <c r="B8" s="30"/>
      <c r="C8" s="38"/>
      <c r="D8" s="32"/>
      <c r="E8" s="34"/>
      <c r="F8" s="32"/>
      <c r="G8" s="34"/>
      <c r="H8" s="32"/>
      <c r="I8" s="32"/>
      <c r="J8" s="36"/>
    </row>
    <row r="10" spans="1:125">
      <c r="A10" s="24" t="s">
        <v>7</v>
      </c>
      <c r="B10" s="24"/>
      <c r="C10" s="24"/>
      <c r="D10" s="24"/>
      <c r="E10" s="24"/>
      <c r="F10" s="24"/>
      <c r="G10" s="24"/>
      <c r="H10" s="24"/>
      <c r="I10" s="24"/>
      <c r="J10" s="24"/>
    </row>
    <row r="11" spans="1:125">
      <c r="A11" t="s">
        <v>630</v>
      </c>
      <c r="B11" t="s">
        <v>629</v>
      </c>
      <c r="C11" t="s">
        <v>581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581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581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581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578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578</v>
      </c>
      <c r="D16" s="1">
        <v>70000</v>
      </c>
      <c r="E16" s="1">
        <v>2009</v>
      </c>
      <c r="F16" s="1">
        <v>4749.5</v>
      </c>
      <c r="G16" s="1">
        <v>2128</v>
      </c>
      <c r="H16" s="1">
        <v>3259.86</v>
      </c>
      <c r="I16" s="1">
        <f t="shared" si="0"/>
        <v>12146.36</v>
      </c>
      <c r="J16" s="1">
        <f t="shared" si="1"/>
        <v>57853.64</v>
      </c>
    </row>
    <row r="17" spans="1:125">
      <c r="A17" t="s">
        <v>14</v>
      </c>
      <c r="B17" t="s">
        <v>15</v>
      </c>
      <c r="C17" t="s">
        <v>581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631</v>
      </c>
      <c r="B18" s="12" t="s">
        <v>449</v>
      </c>
      <c r="C18" t="s">
        <v>581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581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581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581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581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581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84109.51999999999</v>
      </c>
      <c r="G24" s="4">
        <f t="shared" si="2"/>
        <v>21806.22</v>
      </c>
      <c r="H24" s="4">
        <f t="shared" si="2"/>
        <v>5623.0999999999995</v>
      </c>
      <c r="I24" s="4">
        <f t="shared" si="2"/>
        <v>135519.70000000001</v>
      </c>
      <c r="J24" s="4">
        <f t="shared" si="2"/>
        <v>703530.29999999993</v>
      </c>
    </row>
    <row r="26" spans="1:125">
      <c r="A26" s="24" t="s">
        <v>19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25">
      <c r="A27" t="s">
        <v>517</v>
      </c>
      <c r="B27" t="s">
        <v>516</v>
      </c>
      <c r="C27" t="s">
        <v>581</v>
      </c>
      <c r="D27" s="1">
        <v>55000</v>
      </c>
      <c r="E27" s="1">
        <v>1578.5</v>
      </c>
      <c r="F27" s="1">
        <v>2559.6799999999998</v>
      </c>
      <c r="G27" s="1">
        <v>1672</v>
      </c>
      <c r="H27" s="1">
        <v>25</v>
      </c>
      <c r="I27" s="1">
        <f>+E27+F27+G27+H27</f>
        <v>5835.18</v>
      </c>
      <c r="J27" s="1">
        <f>+D27-I27</f>
        <v>49164.82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520</v>
      </c>
      <c r="B28" t="s">
        <v>519</v>
      </c>
      <c r="C28" t="s">
        <v>581</v>
      </c>
      <c r="D28" s="1">
        <v>65000</v>
      </c>
      <c r="E28" s="1">
        <v>1865.5</v>
      </c>
      <c r="F28" s="1">
        <v>4427.58</v>
      </c>
      <c r="G28" s="1">
        <v>1976</v>
      </c>
      <c r="H28" s="1">
        <v>25</v>
      </c>
      <c r="I28" s="1">
        <f t="shared" ref="I28:I30" si="3">+E28+F28+G28+H28</f>
        <v>8294.08</v>
      </c>
      <c r="J28" s="1">
        <f t="shared" ref="J28:J30" si="4">+D28-I28</f>
        <v>56705.919999999998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518</v>
      </c>
      <c r="B29" t="s">
        <v>105</v>
      </c>
      <c r="C29" t="s">
        <v>581</v>
      </c>
      <c r="D29" s="1">
        <v>30000</v>
      </c>
      <c r="E29" s="1">
        <v>861</v>
      </c>
      <c r="F29" s="1">
        <v>0</v>
      </c>
      <c r="G29" s="1">
        <v>912</v>
      </c>
      <c r="H29" s="1">
        <v>1056.6199999999999</v>
      </c>
      <c r="I29" s="1">
        <f t="shared" si="3"/>
        <v>2829.62</v>
      </c>
      <c r="J29" s="1">
        <f t="shared" si="4"/>
        <v>27170.38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22</v>
      </c>
      <c r="B30" t="s">
        <v>23</v>
      </c>
      <c r="C30" t="s">
        <v>581</v>
      </c>
      <c r="D30" s="1">
        <v>125000</v>
      </c>
      <c r="E30" s="1">
        <v>3587.5</v>
      </c>
      <c r="F30" s="1">
        <v>18037.22</v>
      </c>
      <c r="G30" s="1">
        <v>3595.1</v>
      </c>
      <c r="H30" s="1">
        <v>25</v>
      </c>
      <c r="I30" s="1">
        <f t="shared" si="3"/>
        <v>25244.82</v>
      </c>
      <c r="J30" s="1">
        <f t="shared" si="4"/>
        <v>99755.18</v>
      </c>
    </row>
    <row r="31" spans="1:125">
      <c r="A31" s="3" t="s">
        <v>18</v>
      </c>
      <c r="B31" s="3">
        <v>4</v>
      </c>
      <c r="C31" s="3"/>
      <c r="D31" s="4">
        <f t="shared" ref="D31:J31" si="5">SUM(D27:D30)</f>
        <v>275000</v>
      </c>
      <c r="E31" s="4">
        <f t="shared" si="5"/>
        <v>7892.5</v>
      </c>
      <c r="F31" s="4">
        <f t="shared" si="5"/>
        <v>25024.480000000003</v>
      </c>
      <c r="G31" s="4">
        <f t="shared" si="5"/>
        <v>8155.1</v>
      </c>
      <c r="H31" s="4">
        <f t="shared" si="5"/>
        <v>1131.6199999999999</v>
      </c>
      <c r="I31" s="4">
        <f t="shared" si="5"/>
        <v>42203.7</v>
      </c>
      <c r="J31" s="4">
        <f t="shared" si="5"/>
        <v>232796.3</v>
      </c>
    </row>
    <row r="33" spans="1:125">
      <c r="A33" s="24" t="s">
        <v>24</v>
      </c>
      <c r="B33" s="24"/>
      <c r="C33" s="24"/>
      <c r="D33" s="24"/>
      <c r="E33" s="24"/>
      <c r="F33" s="24"/>
      <c r="G33" s="24"/>
      <c r="H33" s="24"/>
      <c r="I33" s="24"/>
      <c r="J33" s="24"/>
    </row>
    <row r="34" spans="1:125">
      <c r="A34" t="s">
        <v>27</v>
      </c>
      <c r="B34" t="s">
        <v>26</v>
      </c>
      <c r="C34" t="s">
        <v>578</v>
      </c>
      <c r="D34" s="1">
        <v>35000</v>
      </c>
      <c r="E34" s="1">
        <v>1004.5</v>
      </c>
      <c r="F34" s="1">
        <v>0</v>
      </c>
      <c r="G34" s="1">
        <v>1064</v>
      </c>
      <c r="H34" s="1">
        <v>2088.2399999999998</v>
      </c>
      <c r="I34" s="1">
        <f t="shared" ref="I34:I37" si="6">E34+F34+G34+H34</f>
        <v>4156.74</v>
      </c>
      <c r="J34" s="1">
        <f t="shared" ref="J34:J37" si="7">D34-I34</f>
        <v>30843.260000000002</v>
      </c>
    </row>
    <row r="35" spans="1:125">
      <c r="A35" t="s">
        <v>29</v>
      </c>
      <c r="B35" t="s">
        <v>30</v>
      </c>
      <c r="C35" t="s">
        <v>581</v>
      </c>
      <c r="D35" s="1">
        <v>80000</v>
      </c>
      <c r="E35" s="1">
        <v>2296</v>
      </c>
      <c r="F35" s="1">
        <v>7400.87</v>
      </c>
      <c r="G35" s="1">
        <v>2432</v>
      </c>
      <c r="H35" s="1">
        <v>25</v>
      </c>
      <c r="I35" s="1">
        <f t="shared" si="6"/>
        <v>12153.869999999999</v>
      </c>
      <c r="J35" s="1">
        <f t="shared" si="7"/>
        <v>67846.13</v>
      </c>
    </row>
    <row r="36" spans="1:125">
      <c r="A36" t="s">
        <v>522</v>
      </c>
      <c r="B36" t="s">
        <v>521</v>
      </c>
      <c r="C36" t="s">
        <v>581</v>
      </c>
      <c r="D36" s="1">
        <v>133000</v>
      </c>
      <c r="E36" s="1">
        <v>3817.1</v>
      </c>
      <c r="F36" s="1">
        <v>19721.91</v>
      </c>
      <c r="G36" s="1">
        <v>3595.1</v>
      </c>
      <c r="H36" s="1">
        <v>1056.6199999999999</v>
      </c>
      <c r="I36" s="1">
        <f>E36+F36+G36+H36</f>
        <v>28190.729999999996</v>
      </c>
      <c r="J36" s="1">
        <f>D36-I36</f>
        <v>104809.27</v>
      </c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t="s">
        <v>430</v>
      </c>
      <c r="B37" t="s">
        <v>400</v>
      </c>
      <c r="C37" t="s">
        <v>578</v>
      </c>
      <c r="D37" s="1">
        <v>40000</v>
      </c>
      <c r="E37" s="1">
        <v>1148</v>
      </c>
      <c r="F37" s="1">
        <v>442.65</v>
      </c>
      <c r="G37" s="1">
        <v>1216</v>
      </c>
      <c r="H37" s="1">
        <v>25</v>
      </c>
      <c r="I37" s="1">
        <f t="shared" si="6"/>
        <v>2831.65</v>
      </c>
      <c r="J37" s="1">
        <f t="shared" si="7"/>
        <v>37168.35</v>
      </c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</row>
    <row r="38" spans="1:125">
      <c r="A38" s="3" t="s">
        <v>18</v>
      </c>
      <c r="B38" s="3">
        <v>4</v>
      </c>
      <c r="C38" s="3"/>
      <c r="D38" s="4">
        <f t="shared" ref="D38:J38" si="8">SUM(D34:D37)</f>
        <v>288000</v>
      </c>
      <c r="E38" s="4">
        <f t="shared" si="8"/>
        <v>8265.6</v>
      </c>
      <c r="F38" s="4">
        <f t="shared" si="8"/>
        <v>27565.43</v>
      </c>
      <c r="G38" s="4">
        <f t="shared" si="8"/>
        <v>8307.1</v>
      </c>
      <c r="H38" s="4">
        <f t="shared" si="8"/>
        <v>3194.8599999999997</v>
      </c>
      <c r="I38" s="4">
        <f t="shared" si="8"/>
        <v>47332.99</v>
      </c>
      <c r="J38" s="4">
        <f t="shared" si="8"/>
        <v>240667.01000000004</v>
      </c>
    </row>
    <row r="40" spans="1:125">
      <c r="A40" s="24" t="s">
        <v>32</v>
      </c>
      <c r="B40" s="24"/>
      <c r="C40" s="24"/>
      <c r="D40" s="24"/>
      <c r="E40" s="24"/>
      <c r="F40" s="24"/>
      <c r="G40" s="24"/>
      <c r="H40" s="24"/>
      <c r="I40" s="24"/>
      <c r="J40" s="24"/>
    </row>
    <row r="41" spans="1:125">
      <c r="A41" t="s">
        <v>35</v>
      </c>
      <c r="B41" t="s">
        <v>36</v>
      </c>
      <c r="C41" t="s">
        <v>581</v>
      </c>
      <c r="D41" s="1">
        <v>45000</v>
      </c>
      <c r="E41" s="1">
        <v>1291.5</v>
      </c>
      <c r="F41" s="1">
        <v>1148.33</v>
      </c>
      <c r="G41" s="1">
        <v>1368</v>
      </c>
      <c r="H41" s="1">
        <v>25</v>
      </c>
      <c r="I41" s="1">
        <f t="shared" ref="I41:I44" si="9">E41+F41+G41+H41</f>
        <v>3832.83</v>
      </c>
      <c r="J41" s="1">
        <f t="shared" ref="J41:J44" si="10">D41-I41</f>
        <v>41167.17</v>
      </c>
    </row>
    <row r="42" spans="1:125">
      <c r="A42" t="s">
        <v>37</v>
      </c>
      <c r="B42" t="s">
        <v>36</v>
      </c>
      <c r="C42" t="s">
        <v>581</v>
      </c>
      <c r="D42" s="1">
        <v>32000</v>
      </c>
      <c r="E42" s="1">
        <v>918.4</v>
      </c>
      <c r="F42" s="1">
        <v>0</v>
      </c>
      <c r="G42" s="1">
        <v>972.8</v>
      </c>
      <c r="H42" s="1">
        <v>25</v>
      </c>
      <c r="I42" s="1">
        <f t="shared" si="9"/>
        <v>1916.1999999999998</v>
      </c>
      <c r="J42" s="1">
        <f t="shared" si="10"/>
        <v>30083.8</v>
      </c>
    </row>
    <row r="43" spans="1:125">
      <c r="A43" t="s">
        <v>38</v>
      </c>
      <c r="B43" t="s">
        <v>39</v>
      </c>
      <c r="C43" t="s">
        <v>581</v>
      </c>
      <c r="D43" s="1">
        <v>70000</v>
      </c>
      <c r="E43" s="1">
        <v>2009</v>
      </c>
      <c r="F43" s="1">
        <v>5162.1499999999996</v>
      </c>
      <c r="G43" s="1">
        <v>2128</v>
      </c>
      <c r="H43" s="1">
        <v>1176.6199999999999</v>
      </c>
      <c r="I43" s="1">
        <f t="shared" si="9"/>
        <v>10475.77</v>
      </c>
      <c r="J43" s="1">
        <f t="shared" si="10"/>
        <v>59524.229999999996</v>
      </c>
    </row>
    <row r="44" spans="1:125">
      <c r="A44" t="s">
        <v>40</v>
      </c>
      <c r="B44" t="s">
        <v>36</v>
      </c>
      <c r="C44" t="s">
        <v>578</v>
      </c>
      <c r="D44" s="1">
        <v>65000</v>
      </c>
      <c r="E44" s="1">
        <v>1865.5</v>
      </c>
      <c r="F44" s="1">
        <v>4221.25</v>
      </c>
      <c r="G44" s="1">
        <v>1976</v>
      </c>
      <c r="H44" s="1">
        <v>1056.6199999999999</v>
      </c>
      <c r="I44" s="1">
        <f t="shared" si="9"/>
        <v>9119.369999999999</v>
      </c>
      <c r="J44" s="1">
        <f t="shared" si="10"/>
        <v>55880.630000000005</v>
      </c>
    </row>
    <row r="45" spans="1:125">
      <c r="A45" s="3" t="s">
        <v>18</v>
      </c>
      <c r="B45" s="3">
        <v>4</v>
      </c>
      <c r="C45" s="3"/>
      <c r="D45" s="4">
        <f t="shared" ref="D45:J45" si="11">SUM(D41:D44)</f>
        <v>212000</v>
      </c>
      <c r="E45" s="4">
        <f t="shared" si="11"/>
        <v>6084.4</v>
      </c>
      <c r="F45" s="4">
        <f t="shared" si="11"/>
        <v>10531.73</v>
      </c>
      <c r="G45" s="4">
        <f t="shared" si="11"/>
        <v>6444.8</v>
      </c>
      <c r="H45" s="4">
        <f t="shared" si="11"/>
        <v>2283.2399999999998</v>
      </c>
      <c r="I45" s="4">
        <f t="shared" si="11"/>
        <v>25344.17</v>
      </c>
      <c r="J45" s="4">
        <f t="shared" si="11"/>
        <v>186655.83000000002</v>
      </c>
    </row>
    <row r="47" spans="1:125">
      <c r="A47" s="24" t="s">
        <v>41</v>
      </c>
      <c r="B47" s="24"/>
      <c r="C47" s="24"/>
      <c r="D47" s="24"/>
      <c r="E47" s="24"/>
      <c r="F47" s="24"/>
      <c r="G47" s="24"/>
      <c r="H47" s="24"/>
      <c r="I47" s="24"/>
      <c r="J47" s="24"/>
    </row>
    <row r="48" spans="1:125">
      <c r="A48" t="s">
        <v>42</v>
      </c>
      <c r="B48" t="s">
        <v>43</v>
      </c>
      <c r="C48" t="s">
        <v>578</v>
      </c>
      <c r="D48" s="1">
        <v>58000</v>
      </c>
      <c r="E48" s="1">
        <v>1664.6</v>
      </c>
      <c r="F48" s="1">
        <v>2903.99</v>
      </c>
      <c r="G48" s="1">
        <v>1763.2</v>
      </c>
      <c r="H48" s="1">
        <v>1696.62</v>
      </c>
      <c r="I48" s="1">
        <f>E48+F48+G48+H48</f>
        <v>8028.41</v>
      </c>
      <c r="J48" s="1">
        <f>D48-I48</f>
        <v>49971.59</v>
      </c>
    </row>
    <row r="49" spans="1:125">
      <c r="A49" s="3" t="s">
        <v>18</v>
      </c>
      <c r="B49" s="3">
        <v>1</v>
      </c>
      <c r="C49" s="3"/>
      <c r="D49" s="4">
        <f t="shared" ref="D49:J49" si="12">SUM(D48)</f>
        <v>58000</v>
      </c>
      <c r="E49" s="4">
        <f t="shared" si="12"/>
        <v>1664.6</v>
      </c>
      <c r="F49" s="4">
        <f t="shared" si="12"/>
        <v>2903.99</v>
      </c>
      <c r="G49" s="4">
        <f t="shared" si="12"/>
        <v>1763.2</v>
      </c>
      <c r="H49" s="4">
        <f t="shared" si="12"/>
        <v>1696.62</v>
      </c>
      <c r="I49" s="4">
        <f t="shared" si="12"/>
        <v>8028.41</v>
      </c>
      <c r="J49" s="4">
        <f t="shared" si="12"/>
        <v>49971.59</v>
      </c>
    </row>
    <row r="50" spans="1:125">
      <c r="K50" s="23"/>
    </row>
    <row r="51" spans="1:125">
      <c r="A51" s="24" t="s">
        <v>431</v>
      </c>
      <c r="B51" s="24"/>
      <c r="C51" s="24"/>
      <c r="D51" s="24"/>
      <c r="E51" s="24"/>
      <c r="F51" s="24"/>
      <c r="G51" s="24"/>
      <c r="H51" s="24"/>
      <c r="I51" s="24"/>
      <c r="J51" s="24"/>
      <c r="K51"/>
      <c r="L51"/>
      <c r="M51"/>
      <c r="N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451</v>
      </c>
      <c r="B52" t="s">
        <v>23</v>
      </c>
      <c r="C52" t="s">
        <v>581</v>
      </c>
      <c r="D52" s="1">
        <v>133000</v>
      </c>
      <c r="E52" s="1">
        <v>3817.1</v>
      </c>
      <c r="F52" s="1">
        <v>19979.82</v>
      </c>
      <c r="G52" s="1">
        <v>3595.1</v>
      </c>
      <c r="H52" s="1">
        <v>25</v>
      </c>
      <c r="I52" s="1">
        <f t="shared" ref="I52:I54" si="13">E52+F52+G52+H52</f>
        <v>27417.019999999997</v>
      </c>
      <c r="J52" s="1">
        <f t="shared" ref="J52:J54" si="14">D52-I52</f>
        <v>105582.98000000001</v>
      </c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684</v>
      </c>
      <c r="B53" s="12" t="s">
        <v>105</v>
      </c>
      <c r="C53" s="22" t="s">
        <v>581</v>
      </c>
      <c r="D53" s="1">
        <v>23000</v>
      </c>
      <c r="E53" s="1">
        <v>660.1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432</v>
      </c>
      <c r="B54" t="s">
        <v>400</v>
      </c>
      <c r="C54" t="s">
        <v>578</v>
      </c>
      <c r="D54" s="1">
        <v>32000</v>
      </c>
      <c r="E54" s="1">
        <v>918.4</v>
      </c>
      <c r="F54" s="1">
        <v>0</v>
      </c>
      <c r="G54" s="1">
        <v>972.8</v>
      </c>
      <c r="H54" s="1">
        <v>25</v>
      </c>
      <c r="I54" s="1">
        <f t="shared" si="13"/>
        <v>1916.1999999999998</v>
      </c>
      <c r="J54" s="1">
        <f t="shared" si="14"/>
        <v>30083.8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s="3" t="s">
        <v>18</v>
      </c>
      <c r="B55" s="3">
        <v>3</v>
      </c>
      <c r="C55" s="3"/>
      <c r="D55" s="4">
        <f t="shared" ref="D55:J55" si="15">SUM(D52:D54)</f>
        <v>188000</v>
      </c>
      <c r="E55" s="4">
        <f t="shared" si="15"/>
        <v>5395.5999999999995</v>
      </c>
      <c r="F55" s="4">
        <f t="shared" si="15"/>
        <v>19979.82</v>
      </c>
      <c r="G55" s="4">
        <f t="shared" si="15"/>
        <v>5267.1</v>
      </c>
      <c r="H55" s="4">
        <f t="shared" si="15"/>
        <v>75</v>
      </c>
      <c r="I55" s="4">
        <f t="shared" si="15"/>
        <v>30717.519999999997</v>
      </c>
      <c r="J55" s="4">
        <f t="shared" si="15"/>
        <v>157282.48000000001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7" spans="1:125">
      <c r="A57" s="24" t="s">
        <v>44</v>
      </c>
      <c r="B57" s="24"/>
      <c r="C57" s="24"/>
      <c r="D57" s="24"/>
      <c r="E57" s="24"/>
      <c r="F57" s="24"/>
      <c r="G57" s="24"/>
      <c r="H57" s="24"/>
      <c r="I57" s="24"/>
      <c r="J57" s="24"/>
    </row>
    <row r="58" spans="1:125">
      <c r="A58" t="s">
        <v>527</v>
      </c>
      <c r="B58" t="s">
        <v>195</v>
      </c>
      <c r="C58" t="s">
        <v>581</v>
      </c>
      <c r="D58" s="1">
        <v>40000</v>
      </c>
      <c r="E58" s="1">
        <v>1148</v>
      </c>
      <c r="F58" s="1">
        <v>442.65</v>
      </c>
      <c r="G58" s="1">
        <v>1216</v>
      </c>
      <c r="H58" s="1">
        <v>1105</v>
      </c>
      <c r="I58" s="1">
        <f>+E58+F58+G58+H58</f>
        <v>3911.65</v>
      </c>
      <c r="J58" s="1">
        <f>+D58-I58</f>
        <v>36088.35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529</v>
      </c>
      <c r="B59" t="s">
        <v>528</v>
      </c>
      <c r="C59" t="s">
        <v>581</v>
      </c>
      <c r="D59" s="1">
        <v>40000</v>
      </c>
      <c r="E59" s="1">
        <v>1148</v>
      </c>
      <c r="F59" s="1">
        <v>442.65</v>
      </c>
      <c r="G59" s="1">
        <v>1216</v>
      </c>
      <c r="H59" s="1">
        <v>25</v>
      </c>
      <c r="I59" s="1">
        <f>+E59+F59+G59+H59</f>
        <v>2831.65</v>
      </c>
      <c r="J59" s="1">
        <f>D59-I59</f>
        <v>37168.35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46</v>
      </c>
      <c r="B60" t="s">
        <v>683</v>
      </c>
      <c r="C60" t="s">
        <v>578</v>
      </c>
      <c r="D60" s="1">
        <v>50000</v>
      </c>
      <c r="E60" s="1">
        <v>1435</v>
      </c>
      <c r="F60" s="1">
        <v>1699.26</v>
      </c>
      <c r="G60" s="1">
        <v>1520</v>
      </c>
      <c r="H60" s="1">
        <v>1196.6199999999999</v>
      </c>
      <c r="I60" s="1">
        <f t="shared" ref="I60" si="16">E60+F60+G60+H60</f>
        <v>5850.88</v>
      </c>
      <c r="J60" s="1">
        <f t="shared" ref="J60" si="17">D60-I60</f>
        <v>44149.120000000003</v>
      </c>
    </row>
    <row r="61" spans="1:125">
      <c r="A61" s="3" t="s">
        <v>18</v>
      </c>
      <c r="B61" s="3">
        <v>3</v>
      </c>
      <c r="C61" s="3"/>
      <c r="D61" s="4">
        <f t="shared" ref="D61:I61" si="18">SUM(D58:D60)</f>
        <v>130000</v>
      </c>
      <c r="E61" s="4">
        <f t="shared" si="18"/>
        <v>3731</v>
      </c>
      <c r="F61" s="4">
        <f t="shared" si="18"/>
        <v>2584.56</v>
      </c>
      <c r="G61" s="4">
        <f t="shared" si="18"/>
        <v>3952</v>
      </c>
      <c r="H61" s="4">
        <f t="shared" si="18"/>
        <v>2326.62</v>
      </c>
      <c r="I61" s="4">
        <f t="shared" si="18"/>
        <v>12594.18</v>
      </c>
      <c r="J61" s="4">
        <f>SUM(J58:J60)</f>
        <v>117405.82</v>
      </c>
    </row>
    <row r="63" spans="1:125">
      <c r="A63" s="24" t="s">
        <v>47</v>
      </c>
      <c r="B63" s="24"/>
      <c r="C63" s="24"/>
      <c r="D63" s="24"/>
      <c r="E63" s="24"/>
      <c r="F63" s="24"/>
      <c r="G63" s="24"/>
      <c r="H63" s="24"/>
      <c r="I63" s="24"/>
      <c r="J63" s="24"/>
    </row>
    <row r="64" spans="1:125">
      <c r="A64" t="s">
        <v>48</v>
      </c>
      <c r="B64" t="s">
        <v>49</v>
      </c>
      <c r="C64" t="s">
        <v>578</v>
      </c>
      <c r="D64" s="1">
        <v>44000</v>
      </c>
      <c r="E64" s="1">
        <v>1262.8</v>
      </c>
      <c r="F64" s="1">
        <v>1007.19</v>
      </c>
      <c r="G64" s="1">
        <v>1337.6</v>
      </c>
      <c r="H64" s="1">
        <v>125</v>
      </c>
      <c r="I64" s="1">
        <v>3732.59</v>
      </c>
      <c r="J64" s="1">
        <f t="shared" ref="J64:J65" si="19">D64-I64</f>
        <v>40267.410000000003</v>
      </c>
    </row>
    <row r="65" spans="1:125">
      <c r="A65" t="s">
        <v>452</v>
      </c>
      <c r="B65" t="s">
        <v>23</v>
      </c>
      <c r="C65" t="s">
        <v>581</v>
      </c>
      <c r="D65" s="1">
        <v>50000</v>
      </c>
      <c r="E65" s="1">
        <v>1435</v>
      </c>
      <c r="F65" s="1">
        <v>1854</v>
      </c>
      <c r="G65" s="1">
        <v>1520</v>
      </c>
      <c r="H65" s="1">
        <v>25</v>
      </c>
      <c r="I65" s="1">
        <v>4834</v>
      </c>
      <c r="J65" s="1">
        <f t="shared" si="19"/>
        <v>45166</v>
      </c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</row>
    <row r="66" spans="1:125">
      <c r="A66" s="3" t="s">
        <v>18</v>
      </c>
      <c r="B66" s="3">
        <v>2</v>
      </c>
      <c r="C66" s="3"/>
      <c r="D66" s="4">
        <f t="shared" ref="D66:J66" si="20">SUM(D64:D65)</f>
        <v>94000</v>
      </c>
      <c r="E66" s="4">
        <f t="shared" si="20"/>
        <v>2697.8</v>
      </c>
      <c r="F66" s="4">
        <f t="shared" si="20"/>
        <v>2861.19</v>
      </c>
      <c r="G66" s="4">
        <f t="shared" si="20"/>
        <v>2857.6</v>
      </c>
      <c r="H66" s="4">
        <f t="shared" si="20"/>
        <v>150</v>
      </c>
      <c r="I66" s="4">
        <f t="shared" si="20"/>
        <v>8566.59</v>
      </c>
      <c r="J66" s="4">
        <f t="shared" si="20"/>
        <v>85433.41</v>
      </c>
    </row>
    <row r="68" spans="1:125">
      <c r="A68" s="24" t="s">
        <v>50</v>
      </c>
      <c r="B68" s="24"/>
      <c r="C68" s="24"/>
      <c r="D68" s="24"/>
      <c r="E68" s="24"/>
      <c r="F68" s="24"/>
      <c r="G68" s="24"/>
      <c r="H68" s="24"/>
      <c r="I68" s="24"/>
      <c r="J68" s="24"/>
    </row>
    <row r="69" spans="1:125">
      <c r="A69" t="s">
        <v>33</v>
      </c>
      <c r="B69" t="s">
        <v>26</v>
      </c>
      <c r="C69" t="s">
        <v>578</v>
      </c>
      <c r="D69" s="1">
        <v>44000</v>
      </c>
      <c r="E69" s="1">
        <v>1262.8</v>
      </c>
      <c r="F69" s="1">
        <v>852.45</v>
      </c>
      <c r="G69" s="1">
        <v>1337.6</v>
      </c>
      <c r="H69" s="1">
        <v>1056.6199999999999</v>
      </c>
      <c r="I69" s="1">
        <f>E69+F69+G69+H69</f>
        <v>4509.4699999999993</v>
      </c>
      <c r="J69" s="1">
        <f>D69-I69</f>
        <v>39490.53</v>
      </c>
    </row>
    <row r="70" spans="1:125">
      <c r="A70" t="s">
        <v>51</v>
      </c>
      <c r="B70" t="s">
        <v>52</v>
      </c>
      <c r="C70" t="s">
        <v>578</v>
      </c>
      <c r="D70" s="1">
        <v>45000</v>
      </c>
      <c r="E70" s="1">
        <v>1291.5</v>
      </c>
      <c r="F70" s="1">
        <v>1148.33</v>
      </c>
      <c r="G70" s="1">
        <v>1368</v>
      </c>
      <c r="H70" s="1">
        <v>125</v>
      </c>
      <c r="I70" s="1">
        <f t="shared" ref="I70:I73" si="21">E70+F70+G70+H70</f>
        <v>3932.83</v>
      </c>
      <c r="J70" s="1">
        <f t="shared" ref="J70:J73" si="22">D70-I70</f>
        <v>41067.17</v>
      </c>
    </row>
    <row r="71" spans="1:125">
      <c r="A71" t="s">
        <v>525</v>
      </c>
      <c r="B71" t="s">
        <v>526</v>
      </c>
      <c r="C71" t="s">
        <v>581</v>
      </c>
      <c r="D71" s="1">
        <v>40000</v>
      </c>
      <c r="E71" s="1">
        <v>1148</v>
      </c>
      <c r="F71" s="1">
        <v>442.65</v>
      </c>
      <c r="G71" s="1">
        <v>1216</v>
      </c>
      <c r="H71" s="1">
        <v>25</v>
      </c>
      <c r="I71" s="1">
        <v>2831.65</v>
      </c>
      <c r="J71" s="1">
        <v>37168.35</v>
      </c>
    </row>
    <row r="72" spans="1:125">
      <c r="A72" t="s">
        <v>453</v>
      </c>
      <c r="B72" t="s">
        <v>454</v>
      </c>
      <c r="C72" t="s">
        <v>581</v>
      </c>
      <c r="D72" s="1">
        <v>133000</v>
      </c>
      <c r="E72" s="1">
        <v>3817.1</v>
      </c>
      <c r="F72" s="1">
        <v>19979.82</v>
      </c>
      <c r="G72" s="1">
        <v>3595.1</v>
      </c>
      <c r="H72" s="1">
        <v>25</v>
      </c>
      <c r="I72" s="1">
        <f t="shared" si="21"/>
        <v>27417.019999999997</v>
      </c>
      <c r="J72" s="1">
        <f t="shared" si="22"/>
        <v>105582.98000000001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t="s">
        <v>455</v>
      </c>
      <c r="B73" t="s">
        <v>187</v>
      </c>
      <c r="C73" t="s">
        <v>581</v>
      </c>
      <c r="D73" s="1">
        <v>100000</v>
      </c>
      <c r="E73" s="1">
        <v>2870</v>
      </c>
      <c r="F73" s="1">
        <v>12105.37</v>
      </c>
      <c r="G73" s="1">
        <v>3040</v>
      </c>
      <c r="H73" s="1">
        <v>25</v>
      </c>
      <c r="I73" s="1">
        <f t="shared" si="21"/>
        <v>18040.370000000003</v>
      </c>
      <c r="J73" s="1">
        <f t="shared" si="22"/>
        <v>81959.63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s="3" t="s">
        <v>18</v>
      </c>
      <c r="B74" s="3">
        <v>5</v>
      </c>
      <c r="C74" s="3"/>
      <c r="D74" s="4">
        <f t="shared" ref="D74:J74" si="23">SUM(D69:D73)</f>
        <v>362000</v>
      </c>
      <c r="E74" s="4">
        <f t="shared" si="23"/>
        <v>10389.4</v>
      </c>
      <c r="F74" s="4">
        <f t="shared" si="23"/>
        <v>34528.620000000003</v>
      </c>
      <c r="G74" s="4">
        <f t="shared" si="23"/>
        <v>10556.7</v>
      </c>
      <c r="H74" s="4">
        <f t="shared" si="23"/>
        <v>1256.6199999999999</v>
      </c>
      <c r="I74" s="4">
        <f t="shared" si="23"/>
        <v>56731.34</v>
      </c>
      <c r="J74" s="4">
        <f t="shared" si="23"/>
        <v>305268.66000000003</v>
      </c>
    </row>
    <row r="76" spans="1:125">
      <c r="A76" s="24" t="s">
        <v>53</v>
      </c>
      <c r="B76" s="24"/>
      <c r="C76" s="24"/>
      <c r="D76" s="24"/>
      <c r="E76" s="24"/>
      <c r="F76" s="24"/>
      <c r="G76" s="24"/>
      <c r="H76" s="24"/>
      <c r="I76" s="24"/>
      <c r="J76" s="24"/>
    </row>
    <row r="77" spans="1:125">
      <c r="A77" t="s">
        <v>458</v>
      </c>
      <c r="B77" t="s">
        <v>78</v>
      </c>
      <c r="C77" t="s">
        <v>581</v>
      </c>
      <c r="D77" s="1">
        <v>44000</v>
      </c>
      <c r="E77" s="1">
        <v>1262.8</v>
      </c>
      <c r="F77" s="1">
        <v>1007.19</v>
      </c>
      <c r="G77" s="1">
        <v>1337.6</v>
      </c>
      <c r="H77" s="1">
        <v>25</v>
      </c>
      <c r="I77" s="1">
        <f>E77+F77+G77+H77</f>
        <v>3632.5899999999997</v>
      </c>
      <c r="J77" s="1">
        <f>D77-I77</f>
        <v>40367.410000000003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54</v>
      </c>
      <c r="B78" t="s">
        <v>23</v>
      </c>
      <c r="C78" t="s">
        <v>581</v>
      </c>
      <c r="D78" s="1">
        <v>133500</v>
      </c>
      <c r="E78" s="1">
        <v>3831.45</v>
      </c>
      <c r="F78" s="1">
        <v>20101.23</v>
      </c>
      <c r="G78" s="1">
        <v>3595.1</v>
      </c>
      <c r="H78" s="1">
        <v>25</v>
      </c>
      <c r="I78" s="1">
        <f t="shared" ref="I78" si="24">E78+F78+G78+H78</f>
        <v>27552.78</v>
      </c>
      <c r="J78" s="1">
        <f t="shared" ref="J78" si="25">D78-I78</f>
        <v>105947.22</v>
      </c>
    </row>
    <row r="79" spans="1:125">
      <c r="A79" t="s">
        <v>55</v>
      </c>
      <c r="B79" t="s">
        <v>12</v>
      </c>
      <c r="C79" t="s">
        <v>578</v>
      </c>
      <c r="D79" s="1">
        <v>33000</v>
      </c>
      <c r="E79" s="1">
        <v>947.1</v>
      </c>
      <c r="F79" s="1">
        <v>0</v>
      </c>
      <c r="G79" s="1">
        <v>1003.2</v>
      </c>
      <c r="H79" s="1">
        <v>75</v>
      </c>
      <c r="I79" s="1">
        <f>E79+F79+G79+H79</f>
        <v>2025.3000000000002</v>
      </c>
      <c r="J79" s="1">
        <f>D79-I79</f>
        <v>30974.7</v>
      </c>
    </row>
    <row r="80" spans="1:125">
      <c r="A80" t="s">
        <v>632</v>
      </c>
      <c r="B80" t="s">
        <v>34</v>
      </c>
      <c r="C80" t="s">
        <v>581</v>
      </c>
      <c r="D80" s="1">
        <v>25000</v>
      </c>
      <c r="E80" s="1">
        <v>717.5</v>
      </c>
      <c r="F80" s="1">
        <v>0</v>
      </c>
      <c r="G80" s="1">
        <v>760</v>
      </c>
      <c r="H80" s="1">
        <v>25</v>
      </c>
      <c r="I80" s="1">
        <f>E80+F80+G80+H80</f>
        <v>1502.5</v>
      </c>
      <c r="J80" s="1">
        <f>D80-I80</f>
        <v>23497.5</v>
      </c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</row>
    <row r="81" spans="1:125">
      <c r="A81" s="3" t="s">
        <v>18</v>
      </c>
      <c r="B81" s="3">
        <v>4</v>
      </c>
      <c r="C81" s="3"/>
      <c r="D81" s="4">
        <f t="shared" ref="D81:J81" si="26">SUM(D77:D80)</f>
        <v>235500</v>
      </c>
      <c r="E81" s="4">
        <f t="shared" si="26"/>
        <v>6758.85</v>
      </c>
      <c r="F81" s="4">
        <f t="shared" si="26"/>
        <v>21108.42</v>
      </c>
      <c r="G81" s="4">
        <f t="shared" si="26"/>
        <v>6695.9</v>
      </c>
      <c r="H81" s="4">
        <f t="shared" si="26"/>
        <v>150</v>
      </c>
      <c r="I81" s="4">
        <f t="shared" si="26"/>
        <v>34713.17</v>
      </c>
      <c r="J81" s="4">
        <f t="shared" si="26"/>
        <v>200786.83000000002</v>
      </c>
    </row>
    <row r="83" spans="1:125">
      <c r="A83" s="24" t="s">
        <v>56</v>
      </c>
      <c r="B83" s="24"/>
      <c r="C83" s="24"/>
      <c r="D83" s="24"/>
      <c r="E83" s="24"/>
      <c r="F83" s="24"/>
      <c r="G83" s="24"/>
      <c r="H83" s="24"/>
      <c r="I83" s="24"/>
      <c r="J83" s="24"/>
    </row>
    <row r="84" spans="1:125">
      <c r="A84" t="s">
        <v>57</v>
      </c>
      <c r="B84" t="s">
        <v>58</v>
      </c>
      <c r="C84" t="s">
        <v>578</v>
      </c>
      <c r="D84" s="1">
        <v>70000</v>
      </c>
      <c r="E84" s="1">
        <v>2009</v>
      </c>
      <c r="F84" s="1">
        <v>4955.83</v>
      </c>
      <c r="G84" s="1">
        <v>2128</v>
      </c>
      <c r="H84" s="1">
        <v>2188.2399999999998</v>
      </c>
      <c r="I84" s="1">
        <f t="shared" ref="I84:I92" si="27">E84+F84+G84+H84</f>
        <v>11281.07</v>
      </c>
      <c r="J84" s="1">
        <f t="shared" ref="J84:J92" si="28">D84-I84</f>
        <v>58718.93</v>
      </c>
    </row>
    <row r="85" spans="1:125">
      <c r="A85" t="s">
        <v>585</v>
      </c>
      <c r="B85" t="s">
        <v>584</v>
      </c>
      <c r="C85" t="s">
        <v>581</v>
      </c>
      <c r="D85" s="1">
        <v>25000</v>
      </c>
      <c r="E85" s="1">
        <v>717.5</v>
      </c>
      <c r="F85" s="1">
        <v>0</v>
      </c>
      <c r="G85" s="1">
        <v>760</v>
      </c>
      <c r="H85" s="1">
        <v>25</v>
      </c>
      <c r="I85" s="1">
        <f>E85+F85+G85+H85</f>
        <v>1502.5</v>
      </c>
      <c r="J85" s="1">
        <f>D85-I85</f>
        <v>23497.5</v>
      </c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</row>
    <row r="86" spans="1:125">
      <c r="A86" t="s">
        <v>583</v>
      </c>
      <c r="B86" t="s">
        <v>62</v>
      </c>
      <c r="C86" t="s">
        <v>581</v>
      </c>
      <c r="D86" s="1">
        <v>40000</v>
      </c>
      <c r="E86" s="1">
        <v>1148</v>
      </c>
      <c r="F86" s="1">
        <v>442.65</v>
      </c>
      <c r="G86" s="1">
        <v>1216</v>
      </c>
      <c r="H86" s="1">
        <v>25</v>
      </c>
      <c r="I86" s="1">
        <f>E86+F86+G86+H86</f>
        <v>2831.65</v>
      </c>
      <c r="J86" s="1">
        <f>D86-I86</f>
        <v>37168.35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59</v>
      </c>
      <c r="B87" t="s">
        <v>65</v>
      </c>
      <c r="C87" t="s">
        <v>578</v>
      </c>
      <c r="D87" s="1">
        <v>44000</v>
      </c>
      <c r="E87" s="1">
        <v>1262.8</v>
      </c>
      <c r="F87" s="1">
        <v>852.45</v>
      </c>
      <c r="G87" s="1">
        <v>1337.6</v>
      </c>
      <c r="H87" s="1">
        <v>1056.6199999999999</v>
      </c>
      <c r="I87" s="1">
        <f t="shared" si="27"/>
        <v>4509.4699999999993</v>
      </c>
      <c r="J87" s="1">
        <f t="shared" si="28"/>
        <v>39490.53</v>
      </c>
    </row>
    <row r="88" spans="1:125">
      <c r="A88" t="s">
        <v>61</v>
      </c>
      <c r="B88" t="s">
        <v>62</v>
      </c>
      <c r="C88" t="s">
        <v>578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285</v>
      </c>
      <c r="I88" s="1">
        <f t="shared" si="27"/>
        <v>3892.5899999999997</v>
      </c>
      <c r="J88" s="1">
        <f t="shared" si="28"/>
        <v>40107.410000000003</v>
      </c>
    </row>
    <row r="89" spans="1:125" s="2" customFormat="1">
      <c r="A89" t="s">
        <v>64</v>
      </c>
      <c r="B89" t="s">
        <v>65</v>
      </c>
      <c r="C89" t="s">
        <v>581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25</v>
      </c>
      <c r="I89" s="1">
        <f t="shared" si="27"/>
        <v>3632.5899999999997</v>
      </c>
      <c r="J89" s="1">
        <f t="shared" si="28"/>
        <v>40367.410000000003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 s="2" customFormat="1">
      <c r="A90" t="s">
        <v>66</v>
      </c>
      <c r="B90" t="s">
        <v>67</v>
      </c>
      <c r="C90" t="s">
        <v>581</v>
      </c>
      <c r="D90" s="1">
        <v>70000</v>
      </c>
      <c r="E90" s="1">
        <v>2009</v>
      </c>
      <c r="F90" s="1">
        <v>5368.48</v>
      </c>
      <c r="G90" s="1">
        <v>2128</v>
      </c>
      <c r="H90" s="1">
        <v>25</v>
      </c>
      <c r="I90" s="1">
        <f t="shared" si="27"/>
        <v>9530.48</v>
      </c>
      <c r="J90" s="1">
        <f t="shared" si="28"/>
        <v>60469.520000000004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>
      <c r="A91" t="s">
        <v>456</v>
      </c>
      <c r="B91" t="s">
        <v>62</v>
      </c>
      <c r="C91" t="s">
        <v>581</v>
      </c>
      <c r="D91" s="1">
        <v>55000</v>
      </c>
      <c r="E91" s="1">
        <v>1578.5</v>
      </c>
      <c r="F91" s="1">
        <v>2559.6799999999998</v>
      </c>
      <c r="G91" s="1">
        <v>1672</v>
      </c>
      <c r="H91" s="1">
        <v>25</v>
      </c>
      <c r="I91" s="1">
        <f t="shared" si="27"/>
        <v>5835.18</v>
      </c>
      <c r="J91" s="1">
        <f t="shared" si="28"/>
        <v>49164.82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>
      <c r="A92" t="s">
        <v>457</v>
      </c>
      <c r="B92" t="s">
        <v>23</v>
      </c>
      <c r="C92" t="s">
        <v>581</v>
      </c>
      <c r="D92" s="1">
        <v>120000</v>
      </c>
      <c r="E92" s="1">
        <v>3444</v>
      </c>
      <c r="F92" s="1">
        <v>16823.09</v>
      </c>
      <c r="G92" s="1">
        <v>3595.1</v>
      </c>
      <c r="H92" s="1">
        <v>25</v>
      </c>
      <c r="I92" s="1">
        <f t="shared" si="27"/>
        <v>23887.19</v>
      </c>
      <c r="J92" s="1">
        <f t="shared" si="28"/>
        <v>96112.81</v>
      </c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</row>
    <row r="93" spans="1:125" s="2" customFormat="1">
      <c r="A93" s="3" t="s">
        <v>18</v>
      </c>
      <c r="B93" s="3">
        <v>9</v>
      </c>
      <c r="C93" s="3"/>
      <c r="D93" s="4">
        <f t="shared" ref="D93:J93" si="29">SUM(D84:D92)</f>
        <v>512000</v>
      </c>
      <c r="E93" s="4">
        <f t="shared" si="29"/>
        <v>14694.400000000001</v>
      </c>
      <c r="F93" s="4">
        <f t="shared" si="29"/>
        <v>33016.559999999998</v>
      </c>
      <c r="G93" s="4">
        <f t="shared" si="29"/>
        <v>15511.900000000001</v>
      </c>
      <c r="H93" s="4">
        <f t="shared" si="29"/>
        <v>3679.8599999999997</v>
      </c>
      <c r="I93" s="4">
        <f t="shared" si="29"/>
        <v>66902.720000000001</v>
      </c>
      <c r="J93" s="4">
        <f t="shared" si="29"/>
        <v>445097.28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/>
      <c r="B94"/>
      <c r="C94"/>
      <c r="D94" s="1"/>
      <c r="E94" s="1"/>
      <c r="F94" s="1"/>
      <c r="G94" s="1"/>
      <c r="H94" s="1"/>
      <c r="I94" s="1"/>
      <c r="J94" s="1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 s="2" customFormat="1">
      <c r="A95" s="24" t="s">
        <v>68</v>
      </c>
      <c r="B95" s="24"/>
      <c r="C95" s="24"/>
      <c r="D95" s="24"/>
      <c r="E95" s="24"/>
      <c r="F95" s="24"/>
      <c r="G95" s="24"/>
      <c r="H95" s="24"/>
      <c r="I95" s="24"/>
      <c r="J95" s="24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>
      <c r="A96" t="s">
        <v>587</v>
      </c>
      <c r="B96" t="s">
        <v>586</v>
      </c>
      <c r="C96" t="s">
        <v>581</v>
      </c>
      <c r="D96" s="1">
        <v>25000</v>
      </c>
      <c r="E96" s="1">
        <v>717.5</v>
      </c>
      <c r="F96" s="1">
        <v>0</v>
      </c>
      <c r="G96" s="1">
        <v>760</v>
      </c>
      <c r="H96" s="1">
        <v>25</v>
      </c>
      <c r="I96" s="1">
        <f>E96+F96+G96+H96</f>
        <v>1502.5</v>
      </c>
      <c r="J96" s="1">
        <f>D96-I96</f>
        <v>23497.5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>
      <c r="A97" t="s">
        <v>530</v>
      </c>
      <c r="B97" t="s">
        <v>62</v>
      </c>
      <c r="C97" t="s">
        <v>581</v>
      </c>
      <c r="D97" s="1">
        <v>40000</v>
      </c>
      <c r="E97" s="1">
        <v>1148</v>
      </c>
      <c r="F97" s="1">
        <v>287.91000000000003</v>
      </c>
      <c r="G97" s="1">
        <v>1216</v>
      </c>
      <c r="H97" s="1">
        <v>1056.6199999999999</v>
      </c>
      <c r="I97" s="1">
        <f>E97+F97+G97+H97</f>
        <v>3708.5299999999997</v>
      </c>
      <c r="J97" s="1">
        <f>D97-I97</f>
        <v>36291.47</v>
      </c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>
      <c r="A98" t="s">
        <v>685</v>
      </c>
      <c r="B98" t="s">
        <v>62</v>
      </c>
      <c r="C98" s="22" t="s">
        <v>581</v>
      </c>
      <c r="D98" s="1">
        <v>18000</v>
      </c>
      <c r="E98" s="1">
        <v>516.6</v>
      </c>
      <c r="F98" s="1">
        <v>0</v>
      </c>
      <c r="G98" s="1">
        <v>547.20000000000005</v>
      </c>
      <c r="H98" s="1">
        <v>25</v>
      </c>
      <c r="I98" s="1">
        <f>+E98+F98+G98+H98</f>
        <v>1088.8000000000002</v>
      </c>
      <c r="J98" s="1">
        <f>+D98-I98</f>
        <v>16911.2</v>
      </c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 s="2" customFormat="1">
      <c r="A99" t="s">
        <v>69</v>
      </c>
      <c r="B99" t="s">
        <v>477</v>
      </c>
      <c r="C99" t="s">
        <v>578</v>
      </c>
      <c r="D99" s="1">
        <v>50000</v>
      </c>
      <c r="E99" s="1">
        <v>1435</v>
      </c>
      <c r="F99" s="1">
        <v>1699.26</v>
      </c>
      <c r="G99" s="1">
        <v>1520</v>
      </c>
      <c r="H99" s="1">
        <v>1156.6199999999999</v>
      </c>
      <c r="I99" s="1">
        <f t="shared" ref="I99:I101" si="30">E99+F99+G99+H99</f>
        <v>5810.88</v>
      </c>
      <c r="J99" s="1">
        <f t="shared" ref="J99:J101" si="31">D99-I99</f>
        <v>44189.120000000003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70</v>
      </c>
      <c r="B100" t="s">
        <v>60</v>
      </c>
      <c r="C100" t="s">
        <v>578</v>
      </c>
      <c r="D100" s="1">
        <v>40000</v>
      </c>
      <c r="E100" s="1">
        <v>1148</v>
      </c>
      <c r="F100" s="1">
        <v>442.65</v>
      </c>
      <c r="G100" s="1">
        <v>1216</v>
      </c>
      <c r="H100" s="1">
        <v>25</v>
      </c>
      <c r="I100" s="1">
        <f t="shared" si="30"/>
        <v>2831.65</v>
      </c>
      <c r="J100" s="1">
        <f t="shared" si="31"/>
        <v>37168.35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71</v>
      </c>
      <c r="B101" t="s">
        <v>60</v>
      </c>
      <c r="C101" t="s">
        <v>581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30"/>
        <v>2831.65</v>
      </c>
      <c r="J101" s="1">
        <f t="shared" si="31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>
      <c r="A102" t="s">
        <v>531</v>
      </c>
      <c r="B102" t="s">
        <v>62</v>
      </c>
      <c r="C102" t="s">
        <v>581</v>
      </c>
      <c r="D102" s="1">
        <v>31000</v>
      </c>
      <c r="E102" s="1">
        <v>889.7</v>
      </c>
      <c r="F102" s="1">
        <v>0</v>
      </c>
      <c r="G102" s="1">
        <v>942.4</v>
      </c>
      <c r="H102" s="1">
        <v>25</v>
      </c>
      <c r="I102" s="1">
        <f>E102+F102+G102+H102</f>
        <v>1857.1</v>
      </c>
      <c r="J102" s="1">
        <f>D102-I102</f>
        <v>29142.9</v>
      </c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</row>
    <row r="103" spans="1:125">
      <c r="A103" s="3" t="s">
        <v>18</v>
      </c>
      <c r="B103" s="3">
        <v>7</v>
      </c>
      <c r="C103" s="3"/>
      <c r="D103" s="4">
        <f t="shared" ref="D103:J103" si="32">SUM(D96:D102)</f>
        <v>244000</v>
      </c>
      <c r="E103" s="4">
        <f t="shared" si="32"/>
        <v>7002.8</v>
      </c>
      <c r="F103" s="4">
        <f t="shared" si="32"/>
        <v>2872.4700000000003</v>
      </c>
      <c r="G103" s="4">
        <f t="shared" si="32"/>
        <v>7417.5999999999995</v>
      </c>
      <c r="H103" s="4">
        <f t="shared" si="32"/>
        <v>2338.2399999999998</v>
      </c>
      <c r="I103" s="4">
        <f t="shared" si="32"/>
        <v>19631.109999999997</v>
      </c>
      <c r="J103" s="4">
        <f t="shared" si="32"/>
        <v>224368.89</v>
      </c>
    </row>
    <row r="104" spans="1:125" s="2" customFormat="1">
      <c r="A104"/>
      <c r="B104"/>
      <c r="C104"/>
      <c r="D104" s="1"/>
      <c r="E104" s="1"/>
      <c r="F104" s="1"/>
      <c r="G104" s="1"/>
      <c r="H104" s="1"/>
      <c r="I104" s="1"/>
      <c r="J104" s="1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 s="2" customFormat="1">
      <c r="A105" s="24" t="s">
        <v>74</v>
      </c>
      <c r="B105" s="24"/>
      <c r="C105" s="24"/>
      <c r="D105" s="24"/>
      <c r="E105" s="24"/>
      <c r="F105" s="24"/>
      <c r="G105" s="24"/>
      <c r="H105" s="24"/>
      <c r="I105" s="24"/>
      <c r="J105" s="24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>
      <c r="A106" t="s">
        <v>532</v>
      </c>
      <c r="B106" t="s">
        <v>78</v>
      </c>
      <c r="C106" t="s">
        <v>581</v>
      </c>
      <c r="D106" s="1">
        <v>70000</v>
      </c>
      <c r="E106" s="1">
        <v>2009</v>
      </c>
      <c r="F106" s="1">
        <v>5368.48</v>
      </c>
      <c r="G106" s="1">
        <v>2128</v>
      </c>
      <c r="H106" s="1">
        <v>25</v>
      </c>
      <c r="I106" s="1">
        <f>E106+F106+G106+H106</f>
        <v>9530.48</v>
      </c>
      <c r="J106" s="1">
        <f>D106-I106</f>
        <v>60469.520000000004</v>
      </c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</row>
    <row r="107" spans="1:125" s="2" customFormat="1">
      <c r="A107" t="s">
        <v>81</v>
      </c>
      <c r="B107" t="s">
        <v>78</v>
      </c>
      <c r="C107" t="s">
        <v>578</v>
      </c>
      <c r="D107" s="1">
        <v>50000</v>
      </c>
      <c r="E107" s="1">
        <v>1435</v>
      </c>
      <c r="F107" s="1">
        <v>1854</v>
      </c>
      <c r="G107" s="1">
        <v>1520</v>
      </c>
      <c r="H107" s="1">
        <v>25</v>
      </c>
      <c r="I107" s="1">
        <f t="shared" ref="I107:I108" si="33">E107+F107+G107+H107</f>
        <v>4834</v>
      </c>
      <c r="J107" s="1">
        <f t="shared" ref="J107:J108" si="34">D107-I107</f>
        <v>45166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t="s">
        <v>82</v>
      </c>
      <c r="B108" t="s">
        <v>76</v>
      </c>
      <c r="C108" t="s">
        <v>578</v>
      </c>
      <c r="D108" s="1">
        <v>101000</v>
      </c>
      <c r="E108" s="1">
        <v>2898.7</v>
      </c>
      <c r="F108" s="1">
        <v>11824.78</v>
      </c>
      <c r="G108" s="1">
        <v>3070.4</v>
      </c>
      <c r="H108" s="1">
        <v>2088.2399999999998</v>
      </c>
      <c r="I108" s="1">
        <f t="shared" si="33"/>
        <v>19882.120000000003</v>
      </c>
      <c r="J108" s="1">
        <f t="shared" si="34"/>
        <v>81117.88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s="3" t="s">
        <v>18</v>
      </c>
      <c r="B109" s="3">
        <v>3</v>
      </c>
      <c r="C109" s="3"/>
      <c r="D109" s="4">
        <f t="shared" ref="D109:J109" si="35">SUM(D106:D108)</f>
        <v>221000</v>
      </c>
      <c r="E109" s="4">
        <f t="shared" si="35"/>
        <v>6342.7</v>
      </c>
      <c r="F109" s="4">
        <f t="shared" si="35"/>
        <v>19047.260000000002</v>
      </c>
      <c r="G109" s="4">
        <f t="shared" si="35"/>
        <v>6718.4</v>
      </c>
      <c r="H109" s="4">
        <f t="shared" si="35"/>
        <v>2138.2399999999998</v>
      </c>
      <c r="I109" s="4">
        <f t="shared" si="35"/>
        <v>34246.600000000006</v>
      </c>
      <c r="J109" s="4">
        <f t="shared" si="35"/>
        <v>186753.40000000002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/>
      <c r="B110"/>
      <c r="C110"/>
      <c r="D110" s="1"/>
      <c r="E110" s="1"/>
      <c r="F110" s="1"/>
      <c r="G110" s="1"/>
      <c r="H110" s="1"/>
      <c r="I110" s="1"/>
      <c r="J110" s="1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s="24" t="s">
        <v>84</v>
      </c>
      <c r="B111" s="24"/>
      <c r="C111" s="24"/>
      <c r="D111" s="24"/>
      <c r="E111" s="24"/>
      <c r="F111" s="24"/>
      <c r="G111" s="24"/>
      <c r="H111" s="24"/>
      <c r="I111" s="24"/>
      <c r="J111" s="24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>
      <c r="A112" t="s">
        <v>588</v>
      </c>
      <c r="B112" t="s">
        <v>21</v>
      </c>
      <c r="C112" t="s">
        <v>581</v>
      </c>
      <c r="D112" s="1">
        <v>45000</v>
      </c>
      <c r="E112" s="1">
        <v>1291.5</v>
      </c>
      <c r="F112" s="1">
        <v>1148.33</v>
      </c>
      <c r="G112" s="1">
        <v>1368</v>
      </c>
      <c r="H112" s="1">
        <v>25</v>
      </c>
      <c r="I112" s="1">
        <v>3832.83</v>
      </c>
      <c r="J112" s="1">
        <f>D112-I112</f>
        <v>41167.17</v>
      </c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</row>
    <row r="113" spans="1:125">
      <c r="A113" t="s">
        <v>235</v>
      </c>
      <c r="B113" t="s">
        <v>34</v>
      </c>
      <c r="C113" t="s">
        <v>578</v>
      </c>
      <c r="D113" s="1">
        <v>25000</v>
      </c>
      <c r="E113" s="1">
        <v>717.5</v>
      </c>
      <c r="F113" s="1">
        <v>0</v>
      </c>
      <c r="G113" s="1">
        <v>760</v>
      </c>
      <c r="H113" s="1">
        <v>665</v>
      </c>
      <c r="I113" s="1">
        <f>E113+F113+G113+H113</f>
        <v>2142.5</v>
      </c>
      <c r="J113" s="1">
        <f>D113-I113</f>
        <v>22857.5</v>
      </c>
    </row>
    <row r="114" spans="1:125" s="2" customFormat="1">
      <c r="A114" t="s">
        <v>85</v>
      </c>
      <c r="B114" t="s">
        <v>478</v>
      </c>
      <c r="C114" t="s">
        <v>578</v>
      </c>
      <c r="D114" s="1">
        <v>70000</v>
      </c>
      <c r="E114" s="1">
        <v>2009</v>
      </c>
      <c r="F114" s="1">
        <v>5368.48</v>
      </c>
      <c r="G114" s="1">
        <v>2128</v>
      </c>
      <c r="H114" s="1">
        <v>75</v>
      </c>
      <c r="I114" s="1">
        <f t="shared" ref="I114:I118" si="36">E114+F114+G114+H114</f>
        <v>9580.48</v>
      </c>
      <c r="J114" s="1">
        <f t="shared" ref="J114:J118" si="37">D114-I114</f>
        <v>60419.520000000004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86</v>
      </c>
      <c r="B115" t="s">
        <v>21</v>
      </c>
      <c r="C115" t="s">
        <v>578</v>
      </c>
      <c r="D115" s="1">
        <v>45000</v>
      </c>
      <c r="E115" s="1">
        <v>1291.5</v>
      </c>
      <c r="F115" s="1">
        <v>993.58</v>
      </c>
      <c r="G115" s="1">
        <v>1368</v>
      </c>
      <c r="H115" s="1">
        <v>1196.6199999999999</v>
      </c>
      <c r="I115" s="1">
        <f t="shared" si="36"/>
        <v>4849.7</v>
      </c>
      <c r="J115" s="1">
        <f t="shared" si="37"/>
        <v>40150.300000000003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87</v>
      </c>
      <c r="B116" t="s">
        <v>34</v>
      </c>
      <c r="C116" t="s">
        <v>578</v>
      </c>
      <c r="D116" s="1">
        <v>30000</v>
      </c>
      <c r="E116" s="1">
        <v>861</v>
      </c>
      <c r="F116" s="1">
        <v>0</v>
      </c>
      <c r="G116" s="1">
        <v>912</v>
      </c>
      <c r="H116" s="1">
        <v>25</v>
      </c>
      <c r="I116" s="1">
        <f t="shared" si="36"/>
        <v>1798</v>
      </c>
      <c r="J116" s="1">
        <f t="shared" si="37"/>
        <v>28202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88</v>
      </c>
      <c r="B117" t="s">
        <v>34</v>
      </c>
      <c r="C117" t="s">
        <v>578</v>
      </c>
      <c r="D117" s="1">
        <v>25000</v>
      </c>
      <c r="E117" s="1">
        <v>717.5</v>
      </c>
      <c r="F117" s="1">
        <v>0</v>
      </c>
      <c r="G117" s="1">
        <v>760</v>
      </c>
      <c r="H117" s="1">
        <v>205</v>
      </c>
      <c r="I117" s="1">
        <f t="shared" si="36"/>
        <v>1682.5</v>
      </c>
      <c r="J117" s="1">
        <f t="shared" si="37"/>
        <v>23317.5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89</v>
      </c>
      <c r="B118" t="s">
        <v>34</v>
      </c>
      <c r="C118" t="s">
        <v>578</v>
      </c>
      <c r="D118" s="1">
        <v>25500</v>
      </c>
      <c r="E118" s="1">
        <v>731.85</v>
      </c>
      <c r="F118" s="1">
        <v>0</v>
      </c>
      <c r="G118" s="1">
        <v>775.2</v>
      </c>
      <c r="H118" s="1">
        <v>125</v>
      </c>
      <c r="I118" s="1">
        <f t="shared" si="36"/>
        <v>1632.0500000000002</v>
      </c>
      <c r="J118" s="1">
        <f t="shared" si="37"/>
        <v>23867.95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34</v>
      </c>
      <c r="C119" t="s">
        <v>578</v>
      </c>
      <c r="D119" s="1">
        <v>22500</v>
      </c>
      <c r="E119" s="1">
        <v>645.75</v>
      </c>
      <c r="F119" s="1">
        <v>0</v>
      </c>
      <c r="G119" s="1">
        <v>684</v>
      </c>
      <c r="H119" s="1">
        <v>125</v>
      </c>
      <c r="I119" s="1">
        <f>E119+F119+G119+H119</f>
        <v>1454.75</v>
      </c>
      <c r="J119" s="1">
        <f>D119-I119</f>
        <v>21045.25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633</v>
      </c>
      <c r="B120" t="s">
        <v>23</v>
      </c>
      <c r="C120" s="2" t="s">
        <v>581</v>
      </c>
      <c r="D120" s="1">
        <v>106500</v>
      </c>
      <c r="E120" s="1">
        <v>3056.55</v>
      </c>
      <c r="F120" s="1">
        <v>13634.33</v>
      </c>
      <c r="G120" s="1">
        <v>3237.6</v>
      </c>
      <c r="H120" s="1">
        <v>25</v>
      </c>
      <c r="I120" s="1">
        <f>+E120+F120+G120+H120</f>
        <v>19953.48</v>
      </c>
      <c r="J120" s="1">
        <f>D120-I120</f>
        <v>86546.52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s="3" t="s">
        <v>18</v>
      </c>
      <c r="B121" s="3">
        <v>9</v>
      </c>
      <c r="C121" s="3"/>
      <c r="D121" s="4">
        <f t="shared" ref="D121:J121" si="38">SUM(D112:D120)</f>
        <v>394500</v>
      </c>
      <c r="E121" s="4">
        <f t="shared" si="38"/>
        <v>11322.150000000001</v>
      </c>
      <c r="F121" s="4">
        <f t="shared" si="38"/>
        <v>21144.720000000001</v>
      </c>
      <c r="G121" s="4">
        <f t="shared" si="38"/>
        <v>11992.800000000001</v>
      </c>
      <c r="H121" s="4">
        <f t="shared" si="38"/>
        <v>2466.62</v>
      </c>
      <c r="I121" s="4">
        <f t="shared" si="38"/>
        <v>46926.289999999994</v>
      </c>
      <c r="J121" s="4">
        <f t="shared" si="38"/>
        <v>347573.71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/>
      <c r="B122"/>
      <c r="C122"/>
      <c r="D122" s="1"/>
      <c r="E122" s="1"/>
      <c r="F122" s="1"/>
      <c r="G122" s="1"/>
      <c r="H122" s="1"/>
      <c r="I122" s="1"/>
      <c r="J122" s="1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s="24" t="s">
        <v>92</v>
      </c>
      <c r="B123" s="24"/>
      <c r="C123" s="24"/>
      <c r="D123" s="24"/>
      <c r="E123" s="24"/>
      <c r="F123" s="24"/>
      <c r="G123" s="24"/>
      <c r="H123" s="24"/>
      <c r="I123" s="24"/>
      <c r="J123" s="24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0" customFormat="1">
      <c r="A124" s="17" t="s">
        <v>634</v>
      </c>
      <c r="B124" s="17" t="s">
        <v>23</v>
      </c>
      <c r="C124" s="17" t="s">
        <v>581</v>
      </c>
      <c r="D124" s="18">
        <v>110000</v>
      </c>
      <c r="E124" s="18">
        <v>3157</v>
      </c>
      <c r="F124" s="18">
        <v>14199.71</v>
      </c>
      <c r="G124" s="18">
        <v>3344</v>
      </c>
      <c r="H124" s="18">
        <v>1056.6199999999999</v>
      </c>
      <c r="I124" s="18">
        <f>+E124+F124+G124+H124</f>
        <v>21757.329999999998</v>
      </c>
      <c r="J124" s="18">
        <f>+D124-I124</f>
        <v>88242.67</v>
      </c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19"/>
      <c r="AB124" s="19"/>
      <c r="AC124" s="19"/>
      <c r="AD124" s="19"/>
      <c r="AE124" s="19"/>
      <c r="AF124" s="19"/>
      <c r="AG124" s="19"/>
      <c r="AH124" s="19"/>
      <c r="AI124" s="19"/>
      <c r="AJ124" s="19"/>
      <c r="AK124" s="19"/>
      <c r="AL124" s="19"/>
      <c r="AM124" s="19"/>
      <c r="AN124" s="19"/>
      <c r="AO124" s="19"/>
      <c r="AP124" s="19"/>
      <c r="AQ124" s="19"/>
      <c r="AR124" s="19"/>
      <c r="AS124" s="19"/>
      <c r="AT124" s="19"/>
      <c r="AU124" s="19"/>
      <c r="AV124" s="19"/>
      <c r="AW124" s="19"/>
      <c r="AX124" s="19"/>
      <c r="AY124" s="19"/>
      <c r="AZ124" s="19"/>
      <c r="BA124" s="19"/>
      <c r="BB124" s="19"/>
      <c r="BC124" s="19"/>
      <c r="BD124" s="19"/>
      <c r="BE124" s="19"/>
      <c r="BF124" s="19"/>
      <c r="BG124" s="19"/>
      <c r="BH124" s="19"/>
      <c r="BI124" s="19"/>
      <c r="BJ124" s="19"/>
      <c r="BK124" s="19"/>
      <c r="BL124" s="19"/>
      <c r="BM124" s="19"/>
      <c r="BN124" s="19"/>
      <c r="BO124" s="19"/>
      <c r="BP124" s="19"/>
      <c r="BQ124" s="19"/>
      <c r="BR124" s="19"/>
      <c r="BS124" s="19"/>
      <c r="BT124" s="19"/>
      <c r="BU124" s="19"/>
      <c r="BV124" s="19"/>
      <c r="BW124" s="19"/>
      <c r="BX124" s="19"/>
      <c r="BY124" s="19"/>
      <c r="BZ124" s="19"/>
      <c r="CA124" s="19"/>
      <c r="CB124" s="19"/>
      <c r="CC124" s="19"/>
      <c r="CD124" s="19"/>
      <c r="CE124" s="19"/>
      <c r="CF124" s="19"/>
      <c r="CG124" s="19"/>
      <c r="CH124" s="19"/>
      <c r="CI124" s="19"/>
      <c r="CJ124" s="19"/>
      <c r="CK124" s="19"/>
      <c r="CL124" s="19"/>
      <c r="CM124" s="19"/>
      <c r="CN124" s="19"/>
      <c r="CO124" s="19"/>
      <c r="CP124" s="19"/>
      <c r="CQ124" s="19"/>
      <c r="CR124" s="19"/>
      <c r="CS124" s="19"/>
      <c r="CT124" s="19"/>
      <c r="CU124" s="19"/>
      <c r="CV124" s="19"/>
      <c r="CW124" s="19"/>
      <c r="CX124" s="19"/>
      <c r="CY124" s="19"/>
      <c r="CZ124" s="19"/>
      <c r="DA124" s="19"/>
      <c r="DB124" s="19"/>
      <c r="DC124" s="19"/>
      <c r="DD124" s="19"/>
      <c r="DE124" s="19"/>
      <c r="DF124" s="19"/>
      <c r="DG124" s="19"/>
      <c r="DH124" s="19"/>
      <c r="DI124" s="19"/>
      <c r="DJ124" s="19"/>
      <c r="DK124" s="19"/>
      <c r="DL124" s="19"/>
      <c r="DM124" s="19"/>
      <c r="DN124" s="19"/>
      <c r="DO124" s="19"/>
      <c r="DP124" s="19"/>
      <c r="DQ124" s="19"/>
      <c r="DR124" s="19"/>
      <c r="DS124" s="19"/>
      <c r="DT124" s="19"/>
      <c r="DU124" s="19"/>
    </row>
    <row r="125" spans="1:125" s="2" customFormat="1">
      <c r="A125" t="s">
        <v>93</v>
      </c>
      <c r="B125" t="s">
        <v>94</v>
      </c>
      <c r="C125" t="s">
        <v>579</v>
      </c>
      <c r="D125" s="1">
        <v>23000</v>
      </c>
      <c r="E125" s="1">
        <v>660.1</v>
      </c>
      <c r="F125" s="1">
        <v>0</v>
      </c>
      <c r="G125" s="1">
        <v>699.2</v>
      </c>
      <c r="H125" s="1">
        <v>75</v>
      </c>
      <c r="I125" s="1">
        <f t="shared" ref="I125:I127" si="39">E125+F125+G125+H125</f>
        <v>1434.3000000000002</v>
      </c>
      <c r="J125" s="1">
        <f t="shared" ref="J125:J127" si="40">D125-I125</f>
        <v>21565.7</v>
      </c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</row>
    <row r="126" spans="1:125">
      <c r="A126" t="s">
        <v>459</v>
      </c>
      <c r="B126" t="s">
        <v>504</v>
      </c>
      <c r="C126" t="s">
        <v>581</v>
      </c>
      <c r="D126" s="1">
        <v>165000</v>
      </c>
      <c r="E126" s="1">
        <v>4735.5</v>
      </c>
      <c r="F126" s="1">
        <v>27750.22</v>
      </c>
      <c r="G126" s="1">
        <v>3595.1</v>
      </c>
      <c r="H126" s="1">
        <v>25</v>
      </c>
      <c r="I126" s="1">
        <f t="shared" si="39"/>
        <v>36105.82</v>
      </c>
      <c r="J126" s="1">
        <f t="shared" si="40"/>
        <v>128894.18</v>
      </c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</row>
    <row r="127" spans="1:125">
      <c r="A127" t="s">
        <v>460</v>
      </c>
      <c r="B127" t="s">
        <v>132</v>
      </c>
      <c r="C127" t="s">
        <v>581</v>
      </c>
      <c r="D127" s="1">
        <v>18000</v>
      </c>
      <c r="E127" s="1">
        <v>516.6</v>
      </c>
      <c r="F127" s="1">
        <v>0</v>
      </c>
      <c r="G127" s="1">
        <v>547.20000000000005</v>
      </c>
      <c r="H127" s="1">
        <v>25</v>
      </c>
      <c r="I127" s="1">
        <f t="shared" si="39"/>
        <v>1088.8000000000002</v>
      </c>
      <c r="J127" s="1">
        <f t="shared" si="40"/>
        <v>16911.2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s="3" t="s">
        <v>18</v>
      </c>
      <c r="B128" s="3">
        <v>4</v>
      </c>
      <c r="C128" s="3"/>
      <c r="D128" s="4">
        <f t="shared" ref="D128:J128" si="41">SUM(D124:D127)</f>
        <v>316000</v>
      </c>
      <c r="E128" s="4">
        <f t="shared" si="41"/>
        <v>9069.2000000000007</v>
      </c>
      <c r="F128" s="4">
        <f t="shared" si="41"/>
        <v>41949.93</v>
      </c>
      <c r="G128" s="4">
        <f t="shared" si="41"/>
        <v>8185.4999999999991</v>
      </c>
      <c r="H128" s="4">
        <f t="shared" si="41"/>
        <v>1181.6199999999999</v>
      </c>
      <c r="I128" s="4">
        <f t="shared" si="41"/>
        <v>60386.25</v>
      </c>
      <c r="J128" s="4">
        <f t="shared" si="41"/>
        <v>255613.75</v>
      </c>
    </row>
    <row r="130" spans="1:125">
      <c r="A130" s="42" t="s">
        <v>461</v>
      </c>
      <c r="B130" s="42"/>
      <c r="C130" s="42"/>
      <c r="D130" s="42"/>
      <c r="E130" s="42"/>
      <c r="F130" s="42"/>
      <c r="G130" s="42"/>
      <c r="H130" s="42"/>
      <c r="I130" s="42"/>
      <c r="J130" s="42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</row>
    <row r="131" spans="1:125">
      <c r="A131" t="s">
        <v>462</v>
      </c>
      <c r="B131" t="s">
        <v>463</v>
      </c>
      <c r="C131" t="s">
        <v>581</v>
      </c>
      <c r="D131" s="1">
        <v>23000</v>
      </c>
      <c r="E131" s="1">
        <v>660.1</v>
      </c>
      <c r="F131" s="1">
        <v>0</v>
      </c>
      <c r="G131" s="1">
        <v>699.2</v>
      </c>
      <c r="H131" s="1">
        <v>125</v>
      </c>
      <c r="I131" s="1">
        <f t="shared" ref="I131" si="42">E131+F131+G131+H131</f>
        <v>1484.3000000000002</v>
      </c>
      <c r="J131" s="1">
        <f t="shared" ref="J131" si="43">D131-I131</f>
        <v>21515.7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589</v>
      </c>
      <c r="B132" t="s">
        <v>195</v>
      </c>
      <c r="C132" t="s">
        <v>581</v>
      </c>
      <c r="D132" s="1">
        <v>70000</v>
      </c>
      <c r="E132" s="1">
        <v>2009</v>
      </c>
      <c r="F132" s="1">
        <v>5368.48</v>
      </c>
      <c r="G132" s="1">
        <v>2128</v>
      </c>
      <c r="H132" s="1">
        <v>25</v>
      </c>
      <c r="I132" s="1">
        <f>E132+F132+G132+H132</f>
        <v>9530.48</v>
      </c>
      <c r="J132" s="1">
        <f>D132-I132</f>
        <v>60469.520000000004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464</v>
      </c>
      <c r="B133" t="s">
        <v>479</v>
      </c>
      <c r="C133" t="s">
        <v>581</v>
      </c>
      <c r="D133" s="1">
        <v>40000</v>
      </c>
      <c r="E133" s="1">
        <v>1148</v>
      </c>
      <c r="F133" s="1">
        <v>287.91000000000003</v>
      </c>
      <c r="G133" s="1">
        <v>1216</v>
      </c>
      <c r="H133" s="1">
        <v>1056.6199999999999</v>
      </c>
      <c r="I133" s="1">
        <f>E133+F133+G133+H133</f>
        <v>3708.5299999999997</v>
      </c>
      <c r="J133" s="1">
        <f>D133-I133</f>
        <v>36291.47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s="3" t="s">
        <v>18</v>
      </c>
      <c r="B134" s="3">
        <v>3</v>
      </c>
      <c r="C134" s="3"/>
      <c r="D134" s="4">
        <f t="shared" ref="D134:J134" si="44">SUM(D131:D133)</f>
        <v>133000</v>
      </c>
      <c r="E134" s="4">
        <f t="shared" si="44"/>
        <v>3817.1</v>
      </c>
      <c r="F134" s="4">
        <f t="shared" si="44"/>
        <v>5656.3899999999994</v>
      </c>
      <c r="G134" s="4">
        <f t="shared" si="44"/>
        <v>4043.2</v>
      </c>
      <c r="H134" s="4">
        <f t="shared" si="44"/>
        <v>1206.6199999999999</v>
      </c>
      <c r="I134" s="4">
        <f t="shared" si="44"/>
        <v>14723.309999999998</v>
      </c>
      <c r="J134" s="4">
        <f t="shared" si="44"/>
        <v>118276.69</v>
      </c>
    </row>
    <row r="136" spans="1:125">
      <c r="A136" s="24" t="s">
        <v>96</v>
      </c>
      <c r="B136" s="24"/>
      <c r="C136" s="24"/>
      <c r="D136" s="24"/>
      <c r="E136" s="24"/>
      <c r="F136" s="24"/>
      <c r="G136" s="24"/>
      <c r="H136" s="24"/>
      <c r="I136" s="24"/>
      <c r="J136" s="24"/>
    </row>
    <row r="137" spans="1:125">
      <c r="A137" t="s">
        <v>97</v>
      </c>
      <c r="B137" t="s">
        <v>98</v>
      </c>
      <c r="C137" t="s">
        <v>581</v>
      </c>
      <c r="D137" s="1">
        <v>45800</v>
      </c>
      <c r="E137" s="1">
        <v>1314.46</v>
      </c>
      <c r="F137" s="1">
        <v>951.75</v>
      </c>
      <c r="G137" s="1">
        <v>1392.32</v>
      </c>
      <c r="H137" s="1">
        <v>2228.2399999999998</v>
      </c>
      <c r="I137" s="1">
        <f>E137+F137+G137+H137</f>
        <v>5886.7699999999995</v>
      </c>
      <c r="J137" s="1">
        <f>D137-I137</f>
        <v>39913.230000000003</v>
      </c>
    </row>
    <row r="138" spans="1:125">
      <c r="A138" s="3" t="s">
        <v>18</v>
      </c>
      <c r="B138" s="3">
        <v>1</v>
      </c>
      <c r="C138" s="3"/>
      <c r="D138" s="4">
        <f t="shared" ref="D138:J138" si="45">SUM(D137:D137)</f>
        <v>45800</v>
      </c>
      <c r="E138" s="4">
        <f t="shared" si="45"/>
        <v>1314.46</v>
      </c>
      <c r="F138" s="4">
        <f t="shared" si="45"/>
        <v>951.75</v>
      </c>
      <c r="G138" s="4">
        <f t="shared" si="45"/>
        <v>1392.32</v>
      </c>
      <c r="H138" s="4">
        <f t="shared" si="45"/>
        <v>2228.2399999999998</v>
      </c>
      <c r="I138" s="4">
        <f t="shared" si="45"/>
        <v>5886.7699999999995</v>
      </c>
      <c r="J138" s="4">
        <f t="shared" si="45"/>
        <v>39913.230000000003</v>
      </c>
    </row>
    <row r="140" spans="1:125">
      <c r="A140" s="24" t="s">
        <v>99</v>
      </c>
      <c r="B140" s="24"/>
      <c r="C140" s="24"/>
      <c r="D140" s="24"/>
      <c r="E140" s="24"/>
      <c r="F140" s="24"/>
      <c r="G140" s="24"/>
      <c r="H140" s="24"/>
      <c r="I140" s="24"/>
      <c r="J140" s="24"/>
    </row>
    <row r="141" spans="1:125">
      <c r="A141" t="s">
        <v>100</v>
      </c>
      <c r="B141" t="s">
        <v>101</v>
      </c>
      <c r="C141" t="s">
        <v>578</v>
      </c>
      <c r="D141" s="1">
        <v>56000</v>
      </c>
      <c r="E141" s="1">
        <v>1607.2</v>
      </c>
      <c r="F141" s="1">
        <v>2546.0700000000002</v>
      </c>
      <c r="G141" s="1">
        <v>1702.4</v>
      </c>
      <c r="H141" s="1">
        <v>1216.6199999999999</v>
      </c>
      <c r="I141" s="1">
        <f t="shared" ref="I141:I144" si="46">E141+F141+G141+H141</f>
        <v>7072.29</v>
      </c>
      <c r="J141" s="1">
        <f t="shared" ref="J141:J144" si="47">D141-I141</f>
        <v>48927.71</v>
      </c>
    </row>
    <row r="142" spans="1:125">
      <c r="A142" t="s">
        <v>102</v>
      </c>
      <c r="B142" t="s">
        <v>103</v>
      </c>
      <c r="C142" t="s">
        <v>581</v>
      </c>
      <c r="D142" s="1">
        <v>44000</v>
      </c>
      <c r="E142" s="1">
        <v>1262.8</v>
      </c>
      <c r="F142" s="1">
        <v>697.7</v>
      </c>
      <c r="G142" s="1">
        <v>1337.6</v>
      </c>
      <c r="H142" s="1">
        <v>2188.2399999999998</v>
      </c>
      <c r="I142" s="1">
        <f t="shared" si="46"/>
        <v>5486.34</v>
      </c>
      <c r="J142" s="1">
        <f t="shared" si="47"/>
        <v>38513.660000000003</v>
      </c>
    </row>
    <row r="143" spans="1:125">
      <c r="A143" t="s">
        <v>104</v>
      </c>
      <c r="B143" t="s">
        <v>105</v>
      </c>
      <c r="C143" t="s">
        <v>578</v>
      </c>
      <c r="D143" s="1">
        <v>56000</v>
      </c>
      <c r="E143" s="1">
        <v>1607.2</v>
      </c>
      <c r="F143" s="1">
        <v>2733.96</v>
      </c>
      <c r="G143" s="1">
        <v>1702.4</v>
      </c>
      <c r="H143" s="1">
        <v>25</v>
      </c>
      <c r="I143" s="1">
        <f t="shared" si="46"/>
        <v>6068.5599999999995</v>
      </c>
      <c r="J143" s="1">
        <f t="shared" si="47"/>
        <v>49931.44</v>
      </c>
    </row>
    <row r="144" spans="1:125">
      <c r="A144" t="s">
        <v>106</v>
      </c>
      <c r="B144" t="s">
        <v>103</v>
      </c>
      <c r="C144" t="s">
        <v>581</v>
      </c>
      <c r="D144" s="1">
        <v>40000</v>
      </c>
      <c r="E144" s="1">
        <v>1148</v>
      </c>
      <c r="F144" s="1">
        <v>442.65</v>
      </c>
      <c r="G144" s="1">
        <v>1216</v>
      </c>
      <c r="H144" s="1">
        <v>25</v>
      </c>
      <c r="I144" s="1">
        <f t="shared" si="46"/>
        <v>2831.65</v>
      </c>
      <c r="J144" s="1">
        <f t="shared" si="47"/>
        <v>37168.35</v>
      </c>
    </row>
    <row r="145" spans="1:125" s="2" customFormat="1">
      <c r="A145" t="s">
        <v>635</v>
      </c>
      <c r="B145" t="s">
        <v>103</v>
      </c>
      <c r="C145" s="2" t="s">
        <v>581</v>
      </c>
      <c r="D145" s="1">
        <v>45000</v>
      </c>
      <c r="E145" s="1">
        <v>1291.5</v>
      </c>
      <c r="F145" s="1">
        <v>1148.33</v>
      </c>
      <c r="G145" s="1">
        <v>1368</v>
      </c>
      <c r="H145" s="1">
        <v>25</v>
      </c>
      <c r="I145" s="1">
        <f>+E145+F145+G145+H145</f>
        <v>3832.83</v>
      </c>
      <c r="J145" s="1">
        <f>D145-I145</f>
        <v>41167.17</v>
      </c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</row>
    <row r="146" spans="1:125">
      <c r="A146" t="s">
        <v>687</v>
      </c>
      <c r="B146" s="12" t="s">
        <v>103</v>
      </c>
      <c r="C146" s="22" t="s">
        <v>581</v>
      </c>
      <c r="D146" s="1">
        <v>28000</v>
      </c>
      <c r="E146" s="1">
        <v>803.6</v>
      </c>
      <c r="F146" s="1">
        <v>0</v>
      </c>
      <c r="G146" s="1">
        <v>851.2</v>
      </c>
      <c r="H146" s="1">
        <v>25</v>
      </c>
      <c r="I146" s="1">
        <f>+E146+F146+G146+H146</f>
        <v>1679.8000000000002</v>
      </c>
      <c r="J146" s="1">
        <f>+D146-I146</f>
        <v>26320.2</v>
      </c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</row>
    <row r="147" spans="1:125">
      <c r="A147" t="s">
        <v>686</v>
      </c>
      <c r="B147" s="12" t="s">
        <v>103</v>
      </c>
      <c r="C147" s="22" t="s">
        <v>581</v>
      </c>
      <c r="D147" s="1">
        <v>45000</v>
      </c>
      <c r="E147" s="1">
        <v>1291.5</v>
      </c>
      <c r="F147" s="1">
        <v>1148.33</v>
      </c>
      <c r="G147" s="1">
        <v>1368</v>
      </c>
      <c r="H147" s="1">
        <v>25</v>
      </c>
      <c r="I147" s="1">
        <f>+E147+F147+G147+H147</f>
        <v>3832.83</v>
      </c>
      <c r="J147" s="1">
        <f>+D147-I147</f>
        <v>41167.17</v>
      </c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</row>
    <row r="148" spans="1:125">
      <c r="A148" s="3" t="s">
        <v>18</v>
      </c>
      <c r="B148" s="3">
        <v>7</v>
      </c>
      <c r="C148" s="3"/>
      <c r="D148" s="4">
        <f t="shared" ref="D148:J148" si="48">SUM(D141:D147)</f>
        <v>314000</v>
      </c>
      <c r="E148" s="4">
        <f t="shared" si="48"/>
        <v>9011.7999999999993</v>
      </c>
      <c r="F148" s="4">
        <f t="shared" si="48"/>
        <v>8717.0400000000009</v>
      </c>
      <c r="G148" s="4">
        <f t="shared" si="48"/>
        <v>9545.5999999999985</v>
      </c>
      <c r="H148" s="4">
        <f t="shared" si="48"/>
        <v>3529.8599999999997</v>
      </c>
      <c r="I148" s="4">
        <f t="shared" si="48"/>
        <v>30804.300000000003</v>
      </c>
      <c r="J148" s="4">
        <f t="shared" si="48"/>
        <v>283195.7</v>
      </c>
    </row>
    <row r="150" spans="1:125">
      <c r="A150" s="24" t="s">
        <v>108</v>
      </c>
      <c r="B150" s="24"/>
      <c r="C150" s="24"/>
      <c r="D150" s="24"/>
      <c r="E150" s="24"/>
      <c r="F150" s="24"/>
      <c r="G150" s="24"/>
      <c r="H150" s="24"/>
      <c r="I150" s="24"/>
      <c r="J150" s="24"/>
    </row>
    <row r="151" spans="1:125" s="2" customFormat="1">
      <c r="A151" t="s">
        <v>109</v>
      </c>
      <c r="B151" t="s">
        <v>105</v>
      </c>
      <c r="C151" t="s">
        <v>578</v>
      </c>
      <c r="D151" s="1">
        <v>35500</v>
      </c>
      <c r="E151" s="1">
        <v>1018.85</v>
      </c>
      <c r="F151" s="1">
        <v>0</v>
      </c>
      <c r="G151" s="1">
        <v>1079.2</v>
      </c>
      <c r="H151" s="1">
        <v>125</v>
      </c>
      <c r="I151" s="1">
        <f>E151+F151+G151+H151</f>
        <v>2223.0500000000002</v>
      </c>
      <c r="J151" s="1">
        <f>D151-I151</f>
        <v>33276.949999999997</v>
      </c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</row>
    <row r="152" spans="1:125">
      <c r="A152" s="3" t="s">
        <v>18</v>
      </c>
      <c r="B152" s="3">
        <v>1</v>
      </c>
      <c r="C152" s="3"/>
      <c r="D152" s="4">
        <f t="shared" ref="D152:J152" si="49">SUM(D151)</f>
        <v>35500</v>
      </c>
      <c r="E152" s="4">
        <f t="shared" si="49"/>
        <v>1018.85</v>
      </c>
      <c r="F152" s="4">
        <f t="shared" si="49"/>
        <v>0</v>
      </c>
      <c r="G152" s="4">
        <f t="shared" si="49"/>
        <v>1079.2</v>
      </c>
      <c r="H152" s="4">
        <f t="shared" si="49"/>
        <v>125</v>
      </c>
      <c r="I152" s="4">
        <f t="shared" si="49"/>
        <v>2223.0500000000002</v>
      </c>
      <c r="J152" s="4">
        <f t="shared" si="49"/>
        <v>33276.949999999997</v>
      </c>
    </row>
    <row r="154" spans="1:125">
      <c r="A154" s="24" t="s">
        <v>110</v>
      </c>
      <c r="B154" s="24"/>
      <c r="C154" s="24"/>
      <c r="D154" s="24"/>
      <c r="E154" s="24"/>
      <c r="F154" s="24"/>
      <c r="G154" s="24"/>
      <c r="H154" s="24"/>
      <c r="I154" s="24"/>
      <c r="J154" s="24"/>
    </row>
    <row r="155" spans="1:125">
      <c r="A155" t="s">
        <v>111</v>
      </c>
      <c r="B155" t="s">
        <v>62</v>
      </c>
      <c r="C155" t="s">
        <v>581</v>
      </c>
      <c r="D155" s="1">
        <v>30950</v>
      </c>
      <c r="E155" s="1">
        <v>888.27</v>
      </c>
      <c r="F155" s="1">
        <v>0</v>
      </c>
      <c r="G155" s="1">
        <v>940.88</v>
      </c>
      <c r="H155" s="1">
        <v>185</v>
      </c>
      <c r="I155" s="1">
        <f t="shared" ref="I155:I156" si="50">E155+F155+G155+H155</f>
        <v>2014.15</v>
      </c>
      <c r="J155" s="1">
        <f t="shared" ref="J155:J156" si="51">D155-I155</f>
        <v>28935.85</v>
      </c>
    </row>
    <row r="156" spans="1:125">
      <c r="A156" t="s">
        <v>112</v>
      </c>
      <c r="B156" t="s">
        <v>480</v>
      </c>
      <c r="C156" t="s">
        <v>578</v>
      </c>
      <c r="D156" s="1">
        <v>44000</v>
      </c>
      <c r="E156" s="1">
        <v>1262.8</v>
      </c>
      <c r="F156" s="1">
        <v>697.7</v>
      </c>
      <c r="G156" s="1">
        <v>1337.6</v>
      </c>
      <c r="H156" s="1">
        <v>2208.2399999999998</v>
      </c>
      <c r="I156" s="1">
        <f t="shared" si="50"/>
        <v>5506.34</v>
      </c>
      <c r="J156" s="1">
        <f t="shared" si="51"/>
        <v>38493.660000000003</v>
      </c>
    </row>
    <row r="157" spans="1:125">
      <c r="A157" t="s">
        <v>113</v>
      </c>
      <c r="B157" t="s">
        <v>23</v>
      </c>
      <c r="C157" t="s">
        <v>578</v>
      </c>
      <c r="D157" s="1">
        <v>75000</v>
      </c>
      <c r="E157" s="1">
        <v>2152.5</v>
      </c>
      <c r="F157" s="1">
        <v>6309.38</v>
      </c>
      <c r="G157" s="1">
        <v>2280</v>
      </c>
      <c r="H157" s="1">
        <v>145</v>
      </c>
      <c r="I157" s="1">
        <f>E157+F157+G157+H157</f>
        <v>10886.880000000001</v>
      </c>
      <c r="J157" s="1">
        <f>D157-I157</f>
        <v>64113.119999999995</v>
      </c>
    </row>
    <row r="158" spans="1:125">
      <c r="A158" t="s">
        <v>533</v>
      </c>
      <c r="B158" t="s">
        <v>105</v>
      </c>
      <c r="C158" t="s">
        <v>581</v>
      </c>
      <c r="D158" s="1">
        <v>30000</v>
      </c>
      <c r="E158" s="1">
        <v>861</v>
      </c>
      <c r="F158" s="1">
        <v>0</v>
      </c>
      <c r="G158" s="1">
        <v>912</v>
      </c>
      <c r="H158" s="1">
        <v>25</v>
      </c>
      <c r="I158" s="1">
        <v>1798</v>
      </c>
      <c r="J158" s="1">
        <v>28202</v>
      </c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</row>
    <row r="159" spans="1:125">
      <c r="A159" s="3" t="s">
        <v>18</v>
      </c>
      <c r="B159" s="3">
        <v>4</v>
      </c>
      <c r="C159" s="3"/>
      <c r="D159" s="4">
        <f t="shared" ref="D159:J159" si="52">SUM(D155:D158)</f>
        <v>179950</v>
      </c>
      <c r="E159" s="4">
        <f t="shared" si="52"/>
        <v>5164.57</v>
      </c>
      <c r="F159" s="4">
        <f t="shared" si="52"/>
        <v>7007.08</v>
      </c>
      <c r="G159" s="4">
        <f t="shared" si="52"/>
        <v>5470.48</v>
      </c>
      <c r="H159" s="4">
        <f t="shared" si="52"/>
        <v>2563.2399999999998</v>
      </c>
      <c r="I159" s="4">
        <f t="shared" si="52"/>
        <v>20205.370000000003</v>
      </c>
      <c r="J159" s="4">
        <f t="shared" si="52"/>
        <v>159744.63</v>
      </c>
    </row>
    <row r="161" spans="1:125">
      <c r="A161" s="24" t="s">
        <v>114</v>
      </c>
      <c r="B161" s="24"/>
      <c r="C161" s="24"/>
      <c r="D161" s="24"/>
      <c r="E161" s="24"/>
      <c r="F161" s="24"/>
      <c r="G161" s="24"/>
      <c r="H161" s="24"/>
      <c r="I161" s="24"/>
      <c r="J161" s="24"/>
    </row>
    <row r="162" spans="1:125">
      <c r="A162" t="s">
        <v>592</v>
      </c>
      <c r="B162" t="s">
        <v>591</v>
      </c>
      <c r="C162" t="s">
        <v>581</v>
      </c>
      <c r="D162" s="1">
        <v>18000</v>
      </c>
      <c r="E162" s="1">
        <v>516.6</v>
      </c>
      <c r="F162" s="1">
        <v>0</v>
      </c>
      <c r="G162" s="1">
        <v>547.20000000000005</v>
      </c>
      <c r="H162" s="1">
        <v>25</v>
      </c>
      <c r="I162" s="1">
        <f>E162+F162+G162+H162</f>
        <v>1088.8000000000002</v>
      </c>
      <c r="J162" s="1">
        <f>D162-I162</f>
        <v>16911.2</v>
      </c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</row>
    <row r="163" spans="1:125">
      <c r="A163" t="s">
        <v>115</v>
      </c>
      <c r="B163" t="s">
        <v>132</v>
      </c>
      <c r="C163" t="s">
        <v>578</v>
      </c>
      <c r="D163" s="1">
        <v>19950</v>
      </c>
      <c r="E163" s="1">
        <v>572.57000000000005</v>
      </c>
      <c r="F163" s="1">
        <v>0</v>
      </c>
      <c r="G163" s="1">
        <v>606.48</v>
      </c>
      <c r="H163" s="1">
        <v>391</v>
      </c>
      <c r="I163" s="1">
        <f t="shared" ref="I163:I164" si="53">E163+F163+G163+H163</f>
        <v>1570.0500000000002</v>
      </c>
      <c r="J163" s="1">
        <f t="shared" ref="J163:J164" si="54">D163-I163</f>
        <v>18379.95</v>
      </c>
    </row>
    <row r="164" spans="1:125">
      <c r="A164" t="s">
        <v>116</v>
      </c>
      <c r="B164" t="s">
        <v>26</v>
      </c>
      <c r="C164" t="s">
        <v>578</v>
      </c>
      <c r="D164" s="1">
        <v>28900</v>
      </c>
      <c r="E164" s="1">
        <v>829.43</v>
      </c>
      <c r="F164" s="1">
        <v>0</v>
      </c>
      <c r="G164" s="1">
        <v>878.56</v>
      </c>
      <c r="H164" s="1">
        <v>125</v>
      </c>
      <c r="I164" s="1">
        <f t="shared" si="53"/>
        <v>1832.9899999999998</v>
      </c>
      <c r="J164" s="1">
        <f t="shared" si="54"/>
        <v>27067.010000000002</v>
      </c>
    </row>
    <row r="165" spans="1:125">
      <c r="A165" t="s">
        <v>117</v>
      </c>
      <c r="B165" t="s">
        <v>118</v>
      </c>
      <c r="C165" t="s">
        <v>578</v>
      </c>
      <c r="D165" s="1">
        <v>46000</v>
      </c>
      <c r="E165" s="1">
        <v>1320.2</v>
      </c>
      <c r="F165" s="1">
        <v>1134.72</v>
      </c>
      <c r="G165" s="1">
        <v>1398.4</v>
      </c>
      <c r="H165" s="1">
        <v>1156.6199999999999</v>
      </c>
      <c r="I165" s="1">
        <f>E165+F165+G165+H165</f>
        <v>5009.9400000000005</v>
      </c>
      <c r="J165" s="1">
        <f>D165-I165</f>
        <v>40990.06</v>
      </c>
    </row>
    <row r="166" spans="1:125">
      <c r="A166" t="s">
        <v>534</v>
      </c>
      <c r="B166" t="s">
        <v>132</v>
      </c>
      <c r="C166" t="s">
        <v>581</v>
      </c>
      <c r="D166" s="1">
        <v>25000</v>
      </c>
      <c r="E166" s="1">
        <v>717.5</v>
      </c>
      <c r="F166" s="1">
        <v>0</v>
      </c>
      <c r="G166" s="1">
        <v>760</v>
      </c>
      <c r="H166" s="1">
        <v>25</v>
      </c>
      <c r="I166" s="1">
        <v>1502.5</v>
      </c>
      <c r="J166" s="1">
        <v>23497.5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18</v>
      </c>
      <c r="B167" s="3">
        <v>5</v>
      </c>
      <c r="C167" s="3"/>
      <c r="D167" s="4">
        <f t="shared" ref="D167:J167" si="55">SUM(D162:D166)</f>
        <v>137850</v>
      </c>
      <c r="E167" s="4">
        <f t="shared" si="55"/>
        <v>3956.3</v>
      </c>
      <c r="F167" s="4">
        <f t="shared" si="55"/>
        <v>1134.72</v>
      </c>
      <c r="G167" s="4">
        <f t="shared" si="55"/>
        <v>4190.6400000000003</v>
      </c>
      <c r="H167" s="4">
        <f t="shared" si="55"/>
        <v>1722.62</v>
      </c>
      <c r="I167" s="4">
        <f t="shared" si="55"/>
        <v>11004.28</v>
      </c>
      <c r="J167" s="4">
        <f t="shared" si="55"/>
        <v>126845.72</v>
      </c>
    </row>
    <row r="169" spans="1:125">
      <c r="A169" s="24" t="s">
        <v>119</v>
      </c>
      <c r="B169" s="24"/>
      <c r="C169" s="24"/>
      <c r="D169" s="24"/>
      <c r="E169" s="24"/>
      <c r="F169" s="24"/>
      <c r="G169" s="24"/>
      <c r="H169" s="24"/>
      <c r="I169" s="24"/>
      <c r="J169" s="24"/>
    </row>
    <row r="170" spans="1:125">
      <c r="A170" t="s">
        <v>121</v>
      </c>
      <c r="B170" t="s">
        <v>122</v>
      </c>
      <c r="C170" t="s">
        <v>581</v>
      </c>
      <c r="D170" s="1">
        <v>18000</v>
      </c>
      <c r="E170" s="1">
        <v>516.6</v>
      </c>
      <c r="F170" s="1">
        <v>0</v>
      </c>
      <c r="G170" s="1">
        <v>547.20000000000005</v>
      </c>
      <c r="H170" s="1">
        <v>125</v>
      </c>
      <c r="I170" s="1">
        <f t="shared" ref="I170:I175" si="56">E170+F170+G170+H170</f>
        <v>1188.8000000000002</v>
      </c>
      <c r="J170" s="1">
        <f t="shared" ref="J170:J175" si="57">D170-I170</f>
        <v>16811.2</v>
      </c>
    </row>
    <row r="171" spans="1:125">
      <c r="A171" t="s">
        <v>523</v>
      </c>
      <c r="B171" t="s">
        <v>524</v>
      </c>
      <c r="C171" t="s">
        <v>581</v>
      </c>
      <c r="D171" s="1">
        <v>23000</v>
      </c>
      <c r="E171" s="1">
        <v>660.1</v>
      </c>
      <c r="F171" s="1">
        <v>0</v>
      </c>
      <c r="G171" s="1">
        <v>699.2</v>
      </c>
      <c r="H171" s="1">
        <v>25</v>
      </c>
      <c r="I171" s="1">
        <v>1384.3</v>
      </c>
      <c r="J171" s="1">
        <v>21615.7</v>
      </c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</row>
    <row r="172" spans="1:125">
      <c r="A172" t="s">
        <v>123</v>
      </c>
      <c r="B172" t="s">
        <v>124</v>
      </c>
      <c r="C172" t="s">
        <v>578</v>
      </c>
      <c r="D172" s="1">
        <v>22000</v>
      </c>
      <c r="E172" s="1">
        <v>631.4</v>
      </c>
      <c r="F172" s="1">
        <v>0</v>
      </c>
      <c r="G172" s="1">
        <v>668.8</v>
      </c>
      <c r="H172" s="1">
        <v>4125</v>
      </c>
      <c r="I172" s="1">
        <f t="shared" si="56"/>
        <v>5425.2</v>
      </c>
      <c r="J172" s="1">
        <f t="shared" si="57"/>
        <v>16574.8</v>
      </c>
    </row>
    <row r="173" spans="1:125">
      <c r="A173" t="s">
        <v>125</v>
      </c>
      <c r="B173" t="s">
        <v>126</v>
      </c>
      <c r="C173" t="s">
        <v>581</v>
      </c>
      <c r="D173" s="1">
        <v>21850</v>
      </c>
      <c r="E173" s="1">
        <v>627.1</v>
      </c>
      <c r="F173" s="1">
        <v>0</v>
      </c>
      <c r="G173" s="1">
        <v>664.24</v>
      </c>
      <c r="H173" s="1">
        <v>25</v>
      </c>
      <c r="I173" s="1">
        <f t="shared" si="56"/>
        <v>1316.3400000000001</v>
      </c>
      <c r="J173" s="1">
        <f t="shared" si="57"/>
        <v>20533.66</v>
      </c>
    </row>
    <row r="174" spans="1:125">
      <c r="A174" t="s">
        <v>127</v>
      </c>
      <c r="B174" t="s">
        <v>124</v>
      </c>
      <c r="C174" t="s">
        <v>581</v>
      </c>
      <c r="D174" s="1">
        <v>17500</v>
      </c>
      <c r="E174" s="1">
        <v>502.25</v>
      </c>
      <c r="F174" s="1">
        <v>0</v>
      </c>
      <c r="G174" s="1">
        <v>532</v>
      </c>
      <c r="H174" s="1">
        <v>25</v>
      </c>
      <c r="I174" s="1">
        <f t="shared" si="56"/>
        <v>1059.25</v>
      </c>
      <c r="J174" s="1">
        <f t="shared" si="57"/>
        <v>16440.75</v>
      </c>
    </row>
    <row r="175" spans="1:125">
      <c r="A175" t="s">
        <v>128</v>
      </c>
      <c r="B175" t="s">
        <v>129</v>
      </c>
      <c r="C175" t="s">
        <v>581</v>
      </c>
      <c r="D175" s="1">
        <v>17000</v>
      </c>
      <c r="E175" s="1">
        <v>487.9</v>
      </c>
      <c r="F175" s="1">
        <v>0</v>
      </c>
      <c r="G175" s="1">
        <v>516.79999999999995</v>
      </c>
      <c r="H175" s="1">
        <v>25</v>
      </c>
      <c r="I175" s="1">
        <f t="shared" si="56"/>
        <v>1029.6999999999998</v>
      </c>
      <c r="J175" s="1">
        <f t="shared" si="57"/>
        <v>15970.3</v>
      </c>
    </row>
    <row r="176" spans="1:125">
      <c r="A176" s="3" t="s">
        <v>18</v>
      </c>
      <c r="B176" s="3">
        <v>6</v>
      </c>
      <c r="C176" s="3"/>
      <c r="D176" s="4">
        <f t="shared" ref="D176:J176" si="58">SUM(D170:D175)</f>
        <v>119350</v>
      </c>
      <c r="E176" s="4">
        <f t="shared" si="58"/>
        <v>3425.35</v>
      </c>
      <c r="F176" s="4">
        <f t="shared" si="58"/>
        <v>0</v>
      </c>
      <c r="G176" s="4">
        <f t="shared" si="58"/>
        <v>3628.24</v>
      </c>
      <c r="H176" s="4">
        <f t="shared" si="58"/>
        <v>4350</v>
      </c>
      <c r="I176" s="4">
        <f t="shared" si="58"/>
        <v>11403.59</v>
      </c>
      <c r="J176" s="4">
        <f t="shared" si="58"/>
        <v>107946.41</v>
      </c>
    </row>
    <row r="178" spans="1:125">
      <c r="A178" s="24" t="s">
        <v>130</v>
      </c>
      <c r="B178" s="24"/>
      <c r="C178" s="24"/>
      <c r="D178" s="24"/>
      <c r="E178" s="24"/>
      <c r="F178" s="24"/>
      <c r="G178" s="24"/>
      <c r="H178" s="24"/>
      <c r="I178" s="24"/>
      <c r="J178" s="24"/>
    </row>
    <row r="179" spans="1:125">
      <c r="A179" t="s">
        <v>131</v>
      </c>
      <c r="B179" t="s">
        <v>132</v>
      </c>
      <c r="C179" t="s">
        <v>578</v>
      </c>
      <c r="D179" s="1">
        <v>24000</v>
      </c>
      <c r="E179" s="1">
        <v>688.8</v>
      </c>
      <c r="F179" s="1">
        <v>0</v>
      </c>
      <c r="G179" s="1">
        <v>729.6</v>
      </c>
      <c r="H179" s="1">
        <v>165</v>
      </c>
      <c r="I179" s="1">
        <f>E179+F179+G179+H179</f>
        <v>1583.4</v>
      </c>
      <c r="J179" s="1">
        <f>D179-I179</f>
        <v>22416.6</v>
      </c>
    </row>
    <row r="180" spans="1:125">
      <c r="A180" t="s">
        <v>688</v>
      </c>
      <c r="B180" s="12" t="s">
        <v>591</v>
      </c>
      <c r="C180" s="22" t="s">
        <v>581</v>
      </c>
      <c r="D180" s="1">
        <v>18000</v>
      </c>
      <c r="E180" s="1">
        <v>516.6</v>
      </c>
      <c r="F180" s="1">
        <v>0</v>
      </c>
      <c r="G180" s="1">
        <v>547.20000000000005</v>
      </c>
      <c r="H180" s="1">
        <v>25</v>
      </c>
      <c r="I180" s="1">
        <f>+E180+F180+G180+H180</f>
        <v>1088.8000000000002</v>
      </c>
      <c r="J180" s="1">
        <f>+D180-I180</f>
        <v>16911.2</v>
      </c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</row>
    <row r="181" spans="1:125">
      <c r="A181" s="3" t="s">
        <v>18</v>
      </c>
      <c r="B181" s="3">
        <v>2</v>
      </c>
      <c r="C181" s="3"/>
      <c r="D181" s="4">
        <f t="shared" ref="D181:J181" si="59">SUM(D179:D180)</f>
        <v>42000</v>
      </c>
      <c r="E181" s="4">
        <f t="shared" si="59"/>
        <v>1205.4000000000001</v>
      </c>
      <c r="F181" s="4">
        <f t="shared" si="59"/>
        <v>0</v>
      </c>
      <c r="G181" s="4">
        <f t="shared" si="59"/>
        <v>1276.8000000000002</v>
      </c>
      <c r="H181" s="4">
        <f t="shared" si="59"/>
        <v>190</v>
      </c>
      <c r="I181" s="4">
        <f t="shared" si="59"/>
        <v>2672.2000000000003</v>
      </c>
      <c r="J181" s="4">
        <f t="shared" si="59"/>
        <v>39327.800000000003</v>
      </c>
    </row>
    <row r="183" spans="1:125">
      <c r="A183" s="24" t="s">
        <v>133</v>
      </c>
      <c r="B183" s="24"/>
      <c r="C183" s="24"/>
      <c r="D183" s="24"/>
      <c r="E183" s="24"/>
      <c r="F183" s="24"/>
      <c r="G183" s="24"/>
      <c r="H183" s="24"/>
      <c r="I183" s="24"/>
      <c r="J183" s="24"/>
    </row>
    <row r="184" spans="1:125">
      <c r="A184" t="s">
        <v>134</v>
      </c>
      <c r="B184" t="s">
        <v>135</v>
      </c>
      <c r="C184" t="s">
        <v>581</v>
      </c>
      <c r="D184" s="1">
        <v>18000</v>
      </c>
      <c r="E184" s="1">
        <v>516.6</v>
      </c>
      <c r="F184" s="1">
        <v>0</v>
      </c>
      <c r="G184" s="1">
        <v>547.20000000000005</v>
      </c>
      <c r="H184" s="1">
        <v>25</v>
      </c>
      <c r="I184" s="1">
        <f t="shared" ref="I184:I205" si="60">E184+F184+G184+H184</f>
        <v>1088.8000000000002</v>
      </c>
      <c r="J184" s="1">
        <f t="shared" ref="J184:J205" si="61">D184-I184</f>
        <v>16911.2</v>
      </c>
    </row>
    <row r="185" spans="1:125">
      <c r="A185" t="s">
        <v>136</v>
      </c>
      <c r="B185" t="s">
        <v>135</v>
      </c>
      <c r="C185" t="s">
        <v>581</v>
      </c>
      <c r="D185" s="1">
        <v>15000</v>
      </c>
      <c r="E185" s="1">
        <v>430.5</v>
      </c>
      <c r="F185" s="1">
        <v>0</v>
      </c>
      <c r="G185" s="1">
        <v>456</v>
      </c>
      <c r="H185" s="1">
        <v>165</v>
      </c>
      <c r="I185" s="1">
        <f t="shared" si="60"/>
        <v>1051.5</v>
      </c>
      <c r="J185" s="1">
        <f t="shared" si="61"/>
        <v>13948.5</v>
      </c>
    </row>
    <row r="186" spans="1:125">
      <c r="A186" t="s">
        <v>465</v>
      </c>
      <c r="B186" t="s">
        <v>466</v>
      </c>
      <c r="C186" t="s">
        <v>581</v>
      </c>
      <c r="D186" s="1">
        <v>25000</v>
      </c>
      <c r="E186" s="1">
        <v>717.5</v>
      </c>
      <c r="F186" s="1">
        <v>0</v>
      </c>
      <c r="G186" s="1">
        <v>760</v>
      </c>
      <c r="H186" s="1">
        <v>25</v>
      </c>
      <c r="I186" s="1">
        <f t="shared" si="60"/>
        <v>1502.5</v>
      </c>
      <c r="J186" s="1">
        <f t="shared" si="61"/>
        <v>23497.5</v>
      </c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</row>
    <row r="187" spans="1:125">
      <c r="A187" t="s">
        <v>467</v>
      </c>
      <c r="B187" t="s">
        <v>158</v>
      </c>
      <c r="C187" t="s">
        <v>581</v>
      </c>
      <c r="D187" s="1">
        <v>18000</v>
      </c>
      <c r="E187" s="1">
        <v>516.6</v>
      </c>
      <c r="F187" s="1">
        <v>0</v>
      </c>
      <c r="G187" s="1">
        <v>547.20000000000005</v>
      </c>
      <c r="H187" s="1">
        <v>25</v>
      </c>
      <c r="I187" s="1">
        <f t="shared" si="60"/>
        <v>1088.8000000000002</v>
      </c>
      <c r="J187" s="1">
        <f t="shared" si="61"/>
        <v>16911.2</v>
      </c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</row>
    <row r="188" spans="1:125">
      <c r="A188" t="s">
        <v>138</v>
      </c>
      <c r="B188" t="s">
        <v>505</v>
      </c>
      <c r="C188" t="s">
        <v>581</v>
      </c>
      <c r="D188" s="1">
        <v>19500</v>
      </c>
      <c r="E188" s="1">
        <v>559.65</v>
      </c>
      <c r="F188" s="1">
        <v>0</v>
      </c>
      <c r="G188" s="1">
        <v>592.79999999999995</v>
      </c>
      <c r="H188" s="1">
        <v>165</v>
      </c>
      <c r="I188" s="1">
        <f t="shared" si="60"/>
        <v>1317.4499999999998</v>
      </c>
      <c r="J188" s="1">
        <f t="shared" si="61"/>
        <v>18182.55</v>
      </c>
    </row>
    <row r="189" spans="1:125">
      <c r="A189" t="s">
        <v>139</v>
      </c>
      <c r="B189" t="s">
        <v>135</v>
      </c>
      <c r="C189" t="s">
        <v>578</v>
      </c>
      <c r="D189" s="1">
        <v>15000</v>
      </c>
      <c r="E189" s="1">
        <v>430.5</v>
      </c>
      <c r="F189" s="1">
        <v>0</v>
      </c>
      <c r="G189" s="1">
        <v>456</v>
      </c>
      <c r="H189" s="1">
        <v>265</v>
      </c>
      <c r="I189" s="1">
        <f t="shared" si="60"/>
        <v>1151.5</v>
      </c>
      <c r="J189" s="1">
        <f t="shared" si="61"/>
        <v>13848.5</v>
      </c>
    </row>
    <row r="190" spans="1:125">
      <c r="A190" t="s">
        <v>140</v>
      </c>
      <c r="B190" t="s">
        <v>141</v>
      </c>
      <c r="C190" t="s">
        <v>578</v>
      </c>
      <c r="D190" s="1">
        <v>46000</v>
      </c>
      <c r="E190" s="1">
        <v>1320.2</v>
      </c>
      <c r="F190" s="1">
        <v>1289.46</v>
      </c>
      <c r="G190" s="1">
        <v>1398.4</v>
      </c>
      <c r="H190" s="1">
        <v>125</v>
      </c>
      <c r="I190" s="1">
        <v>4133.0600000000004</v>
      </c>
      <c r="J190" s="1">
        <f t="shared" si="61"/>
        <v>41866.94</v>
      </c>
    </row>
    <row r="191" spans="1:125">
      <c r="A191" t="s">
        <v>142</v>
      </c>
      <c r="B191" t="s">
        <v>143</v>
      </c>
      <c r="C191" t="s">
        <v>581</v>
      </c>
      <c r="D191" s="1">
        <v>14000</v>
      </c>
      <c r="E191" s="1">
        <v>401.8</v>
      </c>
      <c r="F191" s="1">
        <v>0</v>
      </c>
      <c r="G191" s="1">
        <v>425.6</v>
      </c>
      <c r="H191" s="1">
        <v>125</v>
      </c>
      <c r="I191" s="1">
        <f t="shared" si="60"/>
        <v>952.40000000000009</v>
      </c>
      <c r="J191" s="1">
        <f t="shared" si="61"/>
        <v>13047.6</v>
      </c>
    </row>
    <row r="192" spans="1:125">
      <c r="A192" t="s">
        <v>144</v>
      </c>
      <c r="B192" t="s">
        <v>135</v>
      </c>
      <c r="C192" t="s">
        <v>581</v>
      </c>
      <c r="D192" s="1">
        <v>10190</v>
      </c>
      <c r="E192" s="1">
        <v>292.45</v>
      </c>
      <c r="F192" s="1">
        <v>0</v>
      </c>
      <c r="G192" s="1">
        <v>309.77999999999997</v>
      </c>
      <c r="H192" s="1">
        <v>75</v>
      </c>
      <c r="I192" s="1">
        <f t="shared" si="60"/>
        <v>677.23</v>
      </c>
      <c r="J192" s="1">
        <f t="shared" si="61"/>
        <v>9512.77</v>
      </c>
    </row>
    <row r="193" spans="1:125">
      <c r="A193" t="s">
        <v>146</v>
      </c>
      <c r="B193" t="s">
        <v>28</v>
      </c>
      <c r="C193" t="s">
        <v>578</v>
      </c>
      <c r="D193" s="1">
        <v>25000</v>
      </c>
      <c r="E193" s="1">
        <v>717.5</v>
      </c>
      <c r="F193" s="1">
        <v>0</v>
      </c>
      <c r="G193" s="1">
        <v>760</v>
      </c>
      <c r="H193" s="1">
        <v>145</v>
      </c>
      <c r="I193" s="1">
        <f t="shared" si="60"/>
        <v>1622.5</v>
      </c>
      <c r="J193" s="1">
        <f t="shared" si="61"/>
        <v>23377.5</v>
      </c>
    </row>
    <row r="194" spans="1:125">
      <c r="A194" t="s">
        <v>627</v>
      </c>
      <c r="B194" t="s">
        <v>628</v>
      </c>
      <c r="C194" t="s">
        <v>581</v>
      </c>
      <c r="D194" s="1">
        <v>22000</v>
      </c>
      <c r="E194" s="1">
        <v>631.4</v>
      </c>
      <c r="F194" s="1">
        <v>0</v>
      </c>
      <c r="G194" s="1">
        <v>668.8</v>
      </c>
      <c r="H194" s="1">
        <v>25</v>
      </c>
      <c r="I194" s="1">
        <f>E194+F194+G194+H194</f>
        <v>1325.1999999999998</v>
      </c>
      <c r="J194" s="1">
        <f>D194-I194</f>
        <v>20674.8</v>
      </c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</row>
    <row r="195" spans="1:125">
      <c r="A195" t="s">
        <v>147</v>
      </c>
      <c r="B195" t="s">
        <v>135</v>
      </c>
      <c r="C195" t="s">
        <v>578</v>
      </c>
      <c r="D195" s="1">
        <v>15000</v>
      </c>
      <c r="E195" s="1">
        <v>430.5</v>
      </c>
      <c r="F195" s="1">
        <v>0</v>
      </c>
      <c r="G195" s="1">
        <v>456</v>
      </c>
      <c r="H195" s="1">
        <v>25</v>
      </c>
      <c r="I195" s="1">
        <f t="shared" si="60"/>
        <v>911.5</v>
      </c>
      <c r="J195" s="1">
        <f t="shared" si="61"/>
        <v>14088.5</v>
      </c>
    </row>
    <row r="196" spans="1:125">
      <c r="A196" t="s">
        <v>148</v>
      </c>
      <c r="B196" t="s">
        <v>135</v>
      </c>
      <c r="C196" t="s">
        <v>578</v>
      </c>
      <c r="D196" s="1">
        <v>15000</v>
      </c>
      <c r="E196" s="1">
        <v>430.5</v>
      </c>
      <c r="F196" s="1">
        <v>0</v>
      </c>
      <c r="G196" s="1">
        <v>456</v>
      </c>
      <c r="H196" s="1">
        <v>145</v>
      </c>
      <c r="I196" s="1">
        <f t="shared" si="60"/>
        <v>1031.5</v>
      </c>
      <c r="J196" s="1">
        <f t="shared" si="61"/>
        <v>13968.5</v>
      </c>
    </row>
    <row r="197" spans="1:125">
      <c r="A197" t="s">
        <v>149</v>
      </c>
      <c r="B197" t="s">
        <v>135</v>
      </c>
      <c r="C197" t="s">
        <v>581</v>
      </c>
      <c r="D197" s="1">
        <v>15000</v>
      </c>
      <c r="E197" s="1">
        <v>430.5</v>
      </c>
      <c r="F197" s="1">
        <v>0</v>
      </c>
      <c r="G197" s="1">
        <v>456</v>
      </c>
      <c r="H197" s="1">
        <v>165</v>
      </c>
      <c r="I197" s="1">
        <f t="shared" si="60"/>
        <v>1051.5</v>
      </c>
      <c r="J197" s="1">
        <f t="shared" si="61"/>
        <v>13948.5</v>
      </c>
    </row>
    <row r="198" spans="1:125">
      <c r="A198" t="s">
        <v>150</v>
      </c>
      <c r="B198" t="s">
        <v>151</v>
      </c>
      <c r="C198" t="s">
        <v>578</v>
      </c>
      <c r="D198" s="1">
        <v>22350</v>
      </c>
      <c r="E198" s="1">
        <v>641.45000000000005</v>
      </c>
      <c r="F198" s="1">
        <v>0</v>
      </c>
      <c r="G198" s="1">
        <v>679.44</v>
      </c>
      <c r="H198" s="1">
        <v>100</v>
      </c>
      <c r="I198" s="1">
        <f t="shared" si="60"/>
        <v>1420.89</v>
      </c>
      <c r="J198" s="1">
        <f t="shared" si="61"/>
        <v>20929.11</v>
      </c>
    </row>
    <row r="199" spans="1:125">
      <c r="A199" t="s">
        <v>152</v>
      </c>
      <c r="B199" t="s">
        <v>23</v>
      </c>
      <c r="C199" t="s">
        <v>581</v>
      </c>
      <c r="D199" s="1">
        <v>21250</v>
      </c>
      <c r="E199" s="1">
        <v>609.88</v>
      </c>
      <c r="F199" s="1">
        <v>0</v>
      </c>
      <c r="G199" s="1">
        <v>646</v>
      </c>
      <c r="H199" s="1">
        <v>25</v>
      </c>
      <c r="I199" s="1">
        <f t="shared" si="60"/>
        <v>1280.8800000000001</v>
      </c>
      <c r="J199" s="1">
        <f t="shared" si="61"/>
        <v>19969.12</v>
      </c>
    </row>
    <row r="200" spans="1:125">
      <c r="A200" t="s">
        <v>153</v>
      </c>
      <c r="B200" t="s">
        <v>135</v>
      </c>
      <c r="C200" t="s">
        <v>578</v>
      </c>
      <c r="D200" s="1">
        <v>15150</v>
      </c>
      <c r="E200" s="1">
        <v>434.81</v>
      </c>
      <c r="F200" s="1">
        <v>0</v>
      </c>
      <c r="G200" s="1">
        <v>460.56</v>
      </c>
      <c r="H200" s="1">
        <v>145</v>
      </c>
      <c r="I200" s="1">
        <f t="shared" si="60"/>
        <v>1040.3699999999999</v>
      </c>
      <c r="J200" s="1">
        <f t="shared" si="61"/>
        <v>14109.630000000001</v>
      </c>
    </row>
    <row r="201" spans="1:125">
      <c r="A201" t="s">
        <v>154</v>
      </c>
      <c r="B201" t="s">
        <v>135</v>
      </c>
      <c r="C201" t="s">
        <v>578</v>
      </c>
      <c r="D201" s="1">
        <v>14800</v>
      </c>
      <c r="E201" s="1">
        <v>424.76</v>
      </c>
      <c r="F201" s="1">
        <v>0</v>
      </c>
      <c r="G201" s="1">
        <v>449.92</v>
      </c>
      <c r="H201" s="1">
        <v>185</v>
      </c>
      <c r="I201" s="1">
        <f t="shared" si="60"/>
        <v>1059.68</v>
      </c>
      <c r="J201" s="1">
        <f t="shared" si="61"/>
        <v>13740.32</v>
      </c>
    </row>
    <row r="202" spans="1:125">
      <c r="A202" t="s">
        <v>155</v>
      </c>
      <c r="B202" t="s">
        <v>135</v>
      </c>
      <c r="C202" t="s">
        <v>581</v>
      </c>
      <c r="D202" s="1">
        <v>15000</v>
      </c>
      <c r="E202" s="1">
        <v>430.5</v>
      </c>
      <c r="F202" s="1">
        <v>0</v>
      </c>
      <c r="G202" s="1">
        <v>456</v>
      </c>
      <c r="H202" s="1">
        <v>165</v>
      </c>
      <c r="I202" s="1">
        <f t="shared" si="60"/>
        <v>1051.5</v>
      </c>
      <c r="J202" s="1">
        <f t="shared" si="61"/>
        <v>13948.5</v>
      </c>
    </row>
    <row r="203" spans="1:125">
      <c r="A203" t="s">
        <v>156</v>
      </c>
      <c r="B203" t="s">
        <v>135</v>
      </c>
      <c r="C203" t="s">
        <v>581</v>
      </c>
      <c r="D203" s="1">
        <v>15000</v>
      </c>
      <c r="E203" s="1">
        <v>430.5</v>
      </c>
      <c r="F203" s="1">
        <v>0</v>
      </c>
      <c r="G203" s="1">
        <v>456</v>
      </c>
      <c r="H203" s="1">
        <v>125</v>
      </c>
      <c r="I203" s="1">
        <f t="shared" si="60"/>
        <v>1011.5</v>
      </c>
      <c r="J203" s="1">
        <f t="shared" si="61"/>
        <v>13988.5</v>
      </c>
    </row>
    <row r="204" spans="1:125">
      <c r="A204" t="s">
        <v>157</v>
      </c>
      <c r="B204" t="s">
        <v>158</v>
      </c>
      <c r="C204" t="s">
        <v>581</v>
      </c>
      <c r="D204" s="1">
        <v>20000</v>
      </c>
      <c r="E204" s="1">
        <v>574</v>
      </c>
      <c r="F204" s="1">
        <v>0</v>
      </c>
      <c r="G204" s="1">
        <v>608</v>
      </c>
      <c r="H204" s="1">
        <v>125</v>
      </c>
      <c r="I204" s="1">
        <f t="shared" si="60"/>
        <v>1307</v>
      </c>
      <c r="J204" s="1">
        <f t="shared" si="61"/>
        <v>18693</v>
      </c>
    </row>
    <row r="205" spans="1:125">
      <c r="A205" t="s">
        <v>506</v>
      </c>
      <c r="B205" t="s">
        <v>28</v>
      </c>
      <c r="C205" t="s">
        <v>578</v>
      </c>
      <c r="D205" s="1">
        <v>35000</v>
      </c>
      <c r="E205" s="1">
        <v>1004.5</v>
      </c>
      <c r="F205" s="1">
        <v>0</v>
      </c>
      <c r="G205" s="1">
        <v>1064</v>
      </c>
      <c r="H205" s="1">
        <v>25</v>
      </c>
      <c r="I205" s="1">
        <f t="shared" si="60"/>
        <v>2093.5</v>
      </c>
      <c r="J205" s="1">
        <f t="shared" si="61"/>
        <v>32906.5</v>
      </c>
    </row>
    <row r="206" spans="1:125">
      <c r="A206" t="s">
        <v>593</v>
      </c>
      <c r="B206" t="s">
        <v>135</v>
      </c>
      <c r="C206" t="s">
        <v>581</v>
      </c>
      <c r="D206" s="1">
        <v>15000</v>
      </c>
      <c r="E206" s="1">
        <v>430.5</v>
      </c>
      <c r="F206" s="1">
        <v>0</v>
      </c>
      <c r="G206" s="1">
        <v>456</v>
      </c>
      <c r="H206" s="1">
        <v>25</v>
      </c>
      <c r="I206" s="1">
        <v>911.5</v>
      </c>
      <c r="J206" s="1">
        <v>14088.5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t="s">
        <v>536</v>
      </c>
      <c r="B207" t="s">
        <v>143</v>
      </c>
      <c r="C207" t="s">
        <v>581</v>
      </c>
      <c r="D207" s="1">
        <v>14000</v>
      </c>
      <c r="E207" s="1">
        <v>401.8</v>
      </c>
      <c r="F207" s="1">
        <v>0</v>
      </c>
      <c r="G207" s="1">
        <v>425.6</v>
      </c>
      <c r="H207" s="1">
        <v>25</v>
      </c>
      <c r="I207" s="1">
        <f>E207+F207+G207+H207</f>
        <v>852.40000000000009</v>
      </c>
      <c r="J207" s="1">
        <f>D207-I207</f>
        <v>13147.6</v>
      </c>
    </row>
    <row r="208" spans="1:125">
      <c r="A208" t="s">
        <v>640</v>
      </c>
      <c r="B208" t="s">
        <v>158</v>
      </c>
      <c r="C208" t="s">
        <v>581</v>
      </c>
      <c r="D208" s="1">
        <v>20000</v>
      </c>
      <c r="E208" s="1">
        <v>574</v>
      </c>
      <c r="F208" s="1">
        <v>0</v>
      </c>
      <c r="G208" s="1">
        <v>608</v>
      </c>
      <c r="H208" s="1">
        <v>25</v>
      </c>
      <c r="I208" s="1">
        <f>E208+F208+G208+H208</f>
        <v>1207</v>
      </c>
      <c r="J208" s="1">
        <f>D208-I208</f>
        <v>18793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t="s">
        <v>639</v>
      </c>
      <c r="B209" t="s">
        <v>158</v>
      </c>
      <c r="C209" t="s">
        <v>581</v>
      </c>
      <c r="D209" s="1">
        <v>20000</v>
      </c>
      <c r="E209" s="1">
        <v>574</v>
      </c>
      <c r="F209" s="1">
        <v>0</v>
      </c>
      <c r="G209" s="1">
        <v>608</v>
      </c>
      <c r="H209" s="1">
        <v>25</v>
      </c>
      <c r="I209" s="1">
        <f>+E209+F209+G209+H209</f>
        <v>1207</v>
      </c>
      <c r="J209" s="1">
        <f>+D209-I209</f>
        <v>18793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638</v>
      </c>
      <c r="B210" t="s">
        <v>143</v>
      </c>
      <c r="C210" t="s">
        <v>581</v>
      </c>
      <c r="D210" s="1">
        <v>25000</v>
      </c>
      <c r="E210" s="1">
        <v>717.5</v>
      </c>
      <c r="F210" s="1">
        <v>0</v>
      </c>
      <c r="G210" s="1">
        <v>760</v>
      </c>
      <c r="H210" s="1">
        <v>25</v>
      </c>
      <c r="I210" s="1">
        <f>+E210+F210+G210+H210</f>
        <v>1502.5</v>
      </c>
      <c r="J210" s="1">
        <f>+D210-I210</f>
        <v>23497.5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692</v>
      </c>
      <c r="B211" s="12" t="s">
        <v>691</v>
      </c>
      <c r="C211" s="22" t="s">
        <v>581</v>
      </c>
      <c r="D211" s="1">
        <v>20000</v>
      </c>
      <c r="E211" s="1">
        <v>574</v>
      </c>
      <c r="F211" s="1">
        <v>0</v>
      </c>
      <c r="G211" s="1">
        <v>608</v>
      </c>
      <c r="H211" s="1">
        <v>125</v>
      </c>
      <c r="I211" s="1">
        <v>1307</v>
      </c>
      <c r="J211" s="1">
        <v>18693</v>
      </c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690</v>
      </c>
      <c r="B212" s="12" t="s">
        <v>689</v>
      </c>
      <c r="C212" s="22" t="s">
        <v>581</v>
      </c>
      <c r="D212" s="1">
        <v>14000</v>
      </c>
      <c r="E212" s="1">
        <v>401.8</v>
      </c>
      <c r="F212" s="1">
        <v>0</v>
      </c>
      <c r="G212" s="1">
        <v>425.6</v>
      </c>
      <c r="H212" s="1">
        <v>25</v>
      </c>
      <c r="I212" s="1">
        <v>852.4</v>
      </c>
      <c r="J212" s="1">
        <v>13147.6</v>
      </c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637</v>
      </c>
      <c r="B213" t="s">
        <v>143</v>
      </c>
      <c r="C213" t="s">
        <v>581</v>
      </c>
      <c r="D213" s="1">
        <v>13000</v>
      </c>
      <c r="E213" s="1">
        <v>373.1</v>
      </c>
      <c r="F213" s="1">
        <v>0</v>
      </c>
      <c r="G213" s="1">
        <v>395.2</v>
      </c>
      <c r="H213" s="1">
        <v>25</v>
      </c>
      <c r="I213" s="1">
        <f>E213+F213+G213+H213</f>
        <v>793.3</v>
      </c>
      <c r="J213" s="1">
        <f>D213-I213</f>
        <v>12206.7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636</v>
      </c>
      <c r="B214" t="s">
        <v>158</v>
      </c>
      <c r="C214" t="s">
        <v>581</v>
      </c>
      <c r="D214" s="1">
        <v>16700</v>
      </c>
      <c r="E214" s="1">
        <v>479.29</v>
      </c>
      <c r="F214" s="1">
        <v>0</v>
      </c>
      <c r="G214" s="1">
        <v>507.68</v>
      </c>
      <c r="H214" s="1">
        <v>145</v>
      </c>
      <c r="I214" s="1">
        <f>E214+F214+G214+H214</f>
        <v>1131.97</v>
      </c>
      <c r="J214" s="1">
        <f>D214-I214</f>
        <v>15568.03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535</v>
      </c>
      <c r="B215" t="s">
        <v>158</v>
      </c>
      <c r="C215" t="s">
        <v>581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f>E215+F215+G215+H215</f>
        <v>1207</v>
      </c>
      <c r="J215" s="1">
        <f>D215-I215</f>
        <v>18793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18</v>
      </c>
      <c r="B216" s="3">
        <v>32</v>
      </c>
      <c r="C216" s="3"/>
      <c r="D216" s="4">
        <f t="shared" ref="D216:J216" si="62">SUM(D184:D215)</f>
        <v>608940</v>
      </c>
      <c r="E216" s="4">
        <f t="shared" si="62"/>
        <v>17476.589999999997</v>
      </c>
      <c r="F216" s="4">
        <f t="shared" si="62"/>
        <v>1289.46</v>
      </c>
      <c r="G216" s="4">
        <f t="shared" si="62"/>
        <v>18511.780000000002</v>
      </c>
      <c r="H216" s="4">
        <f t="shared" si="62"/>
        <v>2865</v>
      </c>
      <c r="I216" s="4">
        <f t="shared" si="62"/>
        <v>40142.830000000009</v>
      </c>
      <c r="J216" s="4">
        <f t="shared" si="62"/>
        <v>568797.16999999993</v>
      </c>
    </row>
    <row r="218" spans="1:125">
      <c r="A218" s="15" t="s">
        <v>386</v>
      </c>
      <c r="B218" s="15"/>
      <c r="C218" s="15"/>
      <c r="D218" s="15"/>
      <c r="E218" s="15"/>
      <c r="F218" s="15"/>
      <c r="G218" s="15"/>
      <c r="H218" s="15"/>
      <c r="I218" s="15"/>
      <c r="J218" s="15"/>
    </row>
    <row r="219" spans="1:125">
      <c r="A219" t="s">
        <v>396</v>
      </c>
      <c r="B219" t="s">
        <v>397</v>
      </c>
      <c r="C219" t="s">
        <v>581</v>
      </c>
      <c r="D219" s="1">
        <v>80000</v>
      </c>
      <c r="E219" s="1">
        <v>2296</v>
      </c>
      <c r="F219" s="1">
        <v>7400.87</v>
      </c>
      <c r="G219" s="1">
        <v>2432</v>
      </c>
      <c r="H219" s="1">
        <v>25</v>
      </c>
      <c r="I219" s="1">
        <f>E219+F219+G219+H219</f>
        <v>12153.869999999999</v>
      </c>
      <c r="J219" s="1">
        <f>D219-I219</f>
        <v>67846.13</v>
      </c>
    </row>
    <row r="220" spans="1:125">
      <c r="A220" s="3" t="s">
        <v>18</v>
      </c>
      <c r="B220" s="3">
        <v>1</v>
      </c>
      <c r="C220" s="3"/>
      <c r="D220" s="4">
        <f t="shared" ref="D220:J220" si="63">SUM(D219)</f>
        <v>80000</v>
      </c>
      <c r="E220" s="4">
        <f t="shared" si="63"/>
        <v>2296</v>
      </c>
      <c r="F220" s="4">
        <f t="shared" si="63"/>
        <v>7400.87</v>
      </c>
      <c r="G220" s="4">
        <f t="shared" si="63"/>
        <v>2432</v>
      </c>
      <c r="H220" s="4">
        <f t="shared" si="63"/>
        <v>25</v>
      </c>
      <c r="I220" s="4">
        <f t="shared" si="63"/>
        <v>12153.869999999999</v>
      </c>
      <c r="J220" s="4">
        <f t="shared" si="63"/>
        <v>67846.13</v>
      </c>
    </row>
    <row r="222" spans="1:125">
      <c r="A222" s="24" t="s">
        <v>160</v>
      </c>
      <c r="B222" s="24"/>
      <c r="C222" s="24"/>
      <c r="D222" s="24"/>
      <c r="E222" s="24"/>
      <c r="F222" s="24"/>
      <c r="G222" s="24"/>
      <c r="H222" s="24"/>
      <c r="I222" s="24"/>
      <c r="J222" s="24"/>
    </row>
    <row r="223" spans="1:125">
      <c r="A223" t="s">
        <v>468</v>
      </c>
      <c r="B223" t="s">
        <v>195</v>
      </c>
      <c r="D223" s="1">
        <v>60000</v>
      </c>
      <c r="E223" s="1">
        <v>1722</v>
      </c>
      <c r="F223" s="1">
        <v>3486.68</v>
      </c>
      <c r="G223" s="1">
        <v>1824</v>
      </c>
      <c r="H223" s="1">
        <v>25</v>
      </c>
      <c r="I223" s="1">
        <f t="shared" ref="I223:I227" si="64">E223+F223+G223+H223</f>
        <v>7057.68</v>
      </c>
      <c r="J223" s="1">
        <f t="shared" ref="J223:J227" si="65">D223-I223</f>
        <v>52942.32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t="s">
        <v>161</v>
      </c>
      <c r="B224" t="s">
        <v>162</v>
      </c>
      <c r="C224" t="s">
        <v>578</v>
      </c>
      <c r="D224" s="1">
        <v>73000</v>
      </c>
      <c r="E224" s="1">
        <v>2095.1</v>
      </c>
      <c r="F224" s="1">
        <v>5933.02</v>
      </c>
      <c r="G224" s="1">
        <v>2219.1999999999998</v>
      </c>
      <c r="H224" s="1">
        <v>25</v>
      </c>
      <c r="I224" s="1">
        <f t="shared" si="64"/>
        <v>10272.32</v>
      </c>
      <c r="J224" s="1">
        <f t="shared" si="65"/>
        <v>62727.68</v>
      </c>
    </row>
    <row r="225" spans="1:125">
      <c r="A225" t="s">
        <v>163</v>
      </c>
      <c r="B225" t="s">
        <v>164</v>
      </c>
      <c r="C225" t="s">
        <v>581</v>
      </c>
      <c r="D225" s="1">
        <v>42000</v>
      </c>
      <c r="E225" s="1">
        <v>1205.4000000000001</v>
      </c>
      <c r="F225" s="1">
        <v>724.92</v>
      </c>
      <c r="G225" s="1">
        <v>1276.8</v>
      </c>
      <c r="H225" s="1">
        <v>25</v>
      </c>
      <c r="I225" s="1">
        <f t="shared" si="64"/>
        <v>3232.12</v>
      </c>
      <c r="J225" s="1">
        <f t="shared" si="65"/>
        <v>38767.879999999997</v>
      </c>
    </row>
    <row r="226" spans="1:125">
      <c r="A226" t="s">
        <v>538</v>
      </c>
      <c r="B226" t="s">
        <v>537</v>
      </c>
      <c r="C226" t="s">
        <v>581</v>
      </c>
      <c r="D226" s="1">
        <v>30000</v>
      </c>
      <c r="E226" s="1">
        <v>861</v>
      </c>
      <c r="F226" s="1">
        <v>0</v>
      </c>
      <c r="G226" s="1">
        <v>912</v>
      </c>
      <c r="H226" s="1">
        <v>25</v>
      </c>
      <c r="I226" s="1">
        <f>E226+F226+G226+H226</f>
        <v>1798</v>
      </c>
      <c r="J226" s="1">
        <f>D226-I226</f>
        <v>28202</v>
      </c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</row>
    <row r="227" spans="1:125">
      <c r="A227" t="s">
        <v>469</v>
      </c>
      <c r="B227" t="s">
        <v>23</v>
      </c>
      <c r="C227" t="s">
        <v>581</v>
      </c>
      <c r="D227" s="1">
        <v>110000</v>
      </c>
      <c r="E227" s="1">
        <v>3157</v>
      </c>
      <c r="F227" s="1">
        <v>14457.62</v>
      </c>
      <c r="G227" s="1">
        <v>3344</v>
      </c>
      <c r="H227" s="1">
        <v>25</v>
      </c>
      <c r="I227" s="1">
        <f t="shared" si="64"/>
        <v>20983.620000000003</v>
      </c>
      <c r="J227" s="1">
        <f t="shared" si="65"/>
        <v>89016.38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s="3" t="s">
        <v>18</v>
      </c>
      <c r="B228" s="3">
        <v>5</v>
      </c>
      <c r="C228" s="3"/>
      <c r="D228" s="4">
        <f t="shared" ref="D228:J228" si="66">SUM(D223:D227)</f>
        <v>315000</v>
      </c>
      <c r="E228" s="4">
        <f t="shared" si="66"/>
        <v>9040.5</v>
      </c>
      <c r="F228" s="4">
        <f t="shared" si="66"/>
        <v>24602.240000000002</v>
      </c>
      <c r="G228" s="4">
        <f t="shared" si="66"/>
        <v>9576</v>
      </c>
      <c r="H228" s="4">
        <f t="shared" si="66"/>
        <v>125</v>
      </c>
      <c r="I228" s="4">
        <f t="shared" si="66"/>
        <v>43343.740000000005</v>
      </c>
      <c r="J228" s="4">
        <f t="shared" si="66"/>
        <v>271656.26</v>
      </c>
    </row>
    <row r="230" spans="1:125">
      <c r="A230" s="24" t="s">
        <v>7</v>
      </c>
      <c r="B230" s="24"/>
      <c r="C230" s="24"/>
      <c r="D230" s="24"/>
      <c r="E230" s="24"/>
      <c r="F230" s="24"/>
      <c r="G230" s="24"/>
      <c r="H230" s="24"/>
      <c r="I230" s="24"/>
      <c r="J230" s="24"/>
    </row>
    <row r="231" spans="1:125">
      <c r="A231" t="s">
        <v>165</v>
      </c>
      <c r="B231" t="s">
        <v>166</v>
      </c>
      <c r="C231" t="s">
        <v>578</v>
      </c>
      <c r="D231" s="1">
        <v>165000</v>
      </c>
      <c r="E231" s="1">
        <v>4735.5</v>
      </c>
      <c r="F231" s="1">
        <v>27750.22</v>
      </c>
      <c r="G231" s="1">
        <v>3595.1</v>
      </c>
      <c r="H231" s="1">
        <v>25</v>
      </c>
      <c r="I231" s="1">
        <f>E231+F231+G231+H231</f>
        <v>36105.82</v>
      </c>
      <c r="J231" s="1">
        <f>D231-I231</f>
        <v>128894.18</v>
      </c>
    </row>
    <row r="232" spans="1:125">
      <c r="A232" s="3" t="s">
        <v>18</v>
      </c>
      <c r="B232" s="3">
        <v>1</v>
      </c>
      <c r="C232" s="3"/>
      <c r="D232" s="4">
        <f t="shared" ref="D232:J232" si="67">SUM(D231)</f>
        <v>165000</v>
      </c>
      <c r="E232" s="4">
        <f t="shared" si="67"/>
        <v>4735.5</v>
      </c>
      <c r="F232" s="4">
        <f t="shared" si="67"/>
        <v>27750.22</v>
      </c>
      <c r="G232" s="4">
        <f t="shared" si="67"/>
        <v>3595.1</v>
      </c>
      <c r="H232" s="4">
        <f t="shared" si="67"/>
        <v>25</v>
      </c>
      <c r="I232" s="4">
        <f t="shared" si="67"/>
        <v>36105.82</v>
      </c>
      <c r="J232" s="4">
        <f t="shared" si="67"/>
        <v>128894.18</v>
      </c>
    </row>
    <row r="234" spans="1:125">
      <c r="A234" s="24" t="s">
        <v>167</v>
      </c>
      <c r="B234" s="24"/>
      <c r="C234" s="24"/>
      <c r="D234" s="24"/>
      <c r="E234" s="24"/>
      <c r="F234" s="24"/>
      <c r="G234" s="24"/>
      <c r="H234" s="24"/>
      <c r="I234" s="24"/>
      <c r="J234" s="24"/>
    </row>
    <row r="235" spans="1:125">
      <c r="A235" t="s">
        <v>168</v>
      </c>
      <c r="B235" t="s">
        <v>169</v>
      </c>
      <c r="C235" t="s">
        <v>581</v>
      </c>
      <c r="D235" s="1">
        <v>40000</v>
      </c>
      <c r="E235" s="1">
        <v>1148</v>
      </c>
      <c r="F235" s="1">
        <v>442.65</v>
      </c>
      <c r="G235" s="1">
        <v>1216</v>
      </c>
      <c r="H235" s="1">
        <v>565</v>
      </c>
      <c r="I235" s="1">
        <f>E235+F235+G235+H235</f>
        <v>3371.65</v>
      </c>
      <c r="J235" s="1">
        <f>D235-I235</f>
        <v>36628.35</v>
      </c>
    </row>
    <row r="236" spans="1:125">
      <c r="A236" t="s">
        <v>641</v>
      </c>
      <c r="B236" t="s">
        <v>586</v>
      </c>
      <c r="C236" t="s">
        <v>581</v>
      </c>
      <c r="D236" s="1">
        <v>32000</v>
      </c>
      <c r="E236" s="1">
        <v>918.4</v>
      </c>
      <c r="F236" s="1">
        <v>0</v>
      </c>
      <c r="G236" s="1">
        <v>972.8</v>
      </c>
      <c r="H236" s="1">
        <v>1056.6199999999999</v>
      </c>
      <c r="I236" s="1">
        <f>E236+F236+G236+H236</f>
        <v>2947.8199999999997</v>
      </c>
      <c r="J236" s="1">
        <f>D236-I236</f>
        <v>29052.18</v>
      </c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</row>
    <row r="237" spans="1:125">
      <c r="A237" t="s">
        <v>594</v>
      </c>
      <c r="B237" t="s">
        <v>105</v>
      </c>
      <c r="C237" t="s">
        <v>581</v>
      </c>
      <c r="D237" s="1">
        <v>50000</v>
      </c>
      <c r="E237" s="1">
        <v>1435</v>
      </c>
      <c r="F237" s="1">
        <v>1854</v>
      </c>
      <c r="G237" s="1">
        <v>1520</v>
      </c>
      <c r="H237" s="1">
        <v>25</v>
      </c>
      <c r="I237" s="1">
        <f>E237+F237+G237+H237</f>
        <v>4834</v>
      </c>
      <c r="J237" s="1">
        <f>D237-I237</f>
        <v>45166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s="3" t="s">
        <v>18</v>
      </c>
      <c r="B238" s="3">
        <v>3</v>
      </c>
      <c r="C238" s="3"/>
      <c r="D238" s="4">
        <f t="shared" ref="D238:J238" si="68">SUM(D235:D237)</f>
        <v>122000</v>
      </c>
      <c r="E238" s="4">
        <f t="shared" si="68"/>
        <v>3501.4</v>
      </c>
      <c r="F238" s="4">
        <f t="shared" si="68"/>
        <v>2296.65</v>
      </c>
      <c r="G238" s="4">
        <f t="shared" si="68"/>
        <v>3708.8</v>
      </c>
      <c r="H238" s="4">
        <f t="shared" si="68"/>
        <v>1646.62</v>
      </c>
      <c r="I238" s="4">
        <f t="shared" si="68"/>
        <v>11153.47</v>
      </c>
      <c r="J238" s="4">
        <f t="shared" si="68"/>
        <v>110846.53</v>
      </c>
    </row>
    <row r="240" spans="1:125">
      <c r="A240" s="24" t="s">
        <v>170</v>
      </c>
      <c r="B240" s="24"/>
      <c r="C240" s="24"/>
      <c r="D240" s="24"/>
      <c r="E240" s="24"/>
      <c r="F240" s="24"/>
      <c r="G240" s="24"/>
      <c r="H240" s="24"/>
      <c r="I240" s="24"/>
      <c r="J240" s="24"/>
    </row>
    <row r="241" spans="1:125">
      <c r="A241" t="s">
        <v>171</v>
      </c>
      <c r="B241" t="s">
        <v>172</v>
      </c>
      <c r="C241" t="s">
        <v>581</v>
      </c>
      <c r="D241" s="1">
        <v>32272.44</v>
      </c>
      <c r="E241" s="1">
        <v>926.22</v>
      </c>
      <c r="F241" s="1">
        <v>0</v>
      </c>
      <c r="G241" s="1">
        <v>981.08</v>
      </c>
      <c r="H241" s="1">
        <v>25</v>
      </c>
      <c r="I241" s="1">
        <f t="shared" ref="I241:I243" si="69">E241+F241+G241+H241</f>
        <v>1932.3000000000002</v>
      </c>
      <c r="J241" s="1">
        <f t="shared" ref="J241:J243" si="70">D241-I241</f>
        <v>30340.14</v>
      </c>
    </row>
    <row r="242" spans="1:125">
      <c r="A242" t="s">
        <v>173</v>
      </c>
      <c r="B242" t="s">
        <v>21</v>
      </c>
      <c r="C242" t="s">
        <v>581</v>
      </c>
      <c r="D242" s="1">
        <v>19398.95</v>
      </c>
      <c r="E242" s="1">
        <v>556.75</v>
      </c>
      <c r="F242" s="1">
        <v>0</v>
      </c>
      <c r="G242" s="1">
        <v>589.73</v>
      </c>
      <c r="H242" s="1">
        <v>25</v>
      </c>
      <c r="I242" s="1">
        <f t="shared" si="69"/>
        <v>1171.48</v>
      </c>
      <c r="J242" s="1">
        <f t="shared" si="70"/>
        <v>18227.47</v>
      </c>
    </row>
    <row r="243" spans="1:125">
      <c r="A243" t="s">
        <v>175</v>
      </c>
      <c r="B243" t="s">
        <v>26</v>
      </c>
      <c r="C243" t="s">
        <v>581</v>
      </c>
      <c r="D243" s="1">
        <v>40000</v>
      </c>
      <c r="E243" s="1">
        <v>1148</v>
      </c>
      <c r="F243" s="1">
        <v>442.65</v>
      </c>
      <c r="G243" s="1">
        <v>1216</v>
      </c>
      <c r="H243" s="1">
        <v>25</v>
      </c>
      <c r="I243" s="1">
        <f t="shared" si="69"/>
        <v>2831.65</v>
      </c>
      <c r="J243" s="1">
        <f t="shared" si="70"/>
        <v>37168.35</v>
      </c>
    </row>
    <row r="244" spans="1:125">
      <c r="A244" t="s">
        <v>176</v>
      </c>
      <c r="B244" t="s">
        <v>177</v>
      </c>
      <c r="C244" t="s">
        <v>578</v>
      </c>
      <c r="D244" s="1">
        <v>85000</v>
      </c>
      <c r="E244" s="1">
        <v>2439.5</v>
      </c>
      <c r="F244" s="1">
        <v>8576.99</v>
      </c>
      <c r="G244" s="1">
        <v>2584</v>
      </c>
      <c r="H244" s="1">
        <v>25</v>
      </c>
      <c r="I244" s="1">
        <f t="shared" ref="I244:I252" si="71">E244+F244+G244+H244</f>
        <v>13625.49</v>
      </c>
      <c r="J244" s="1">
        <f t="shared" ref="J244:J253" si="72">D244-I244</f>
        <v>71374.509999999995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643</v>
      </c>
      <c r="B245" t="s">
        <v>642</v>
      </c>
      <c r="C245" t="s">
        <v>581</v>
      </c>
      <c r="D245" s="1">
        <v>40000</v>
      </c>
      <c r="E245" s="1">
        <v>1148</v>
      </c>
      <c r="F245" s="1">
        <v>442.65</v>
      </c>
      <c r="G245" s="1">
        <v>1216</v>
      </c>
      <c r="H245" s="1">
        <v>25</v>
      </c>
      <c r="I245" s="1">
        <f t="shared" si="71"/>
        <v>2831.65</v>
      </c>
      <c r="J245" s="1">
        <f t="shared" si="72"/>
        <v>37168.35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540</v>
      </c>
      <c r="B246" t="s">
        <v>539</v>
      </c>
      <c r="C246" t="s">
        <v>581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595</v>
      </c>
      <c r="B247" t="s">
        <v>182</v>
      </c>
      <c r="C247" t="s">
        <v>581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646</v>
      </c>
      <c r="B248" t="s">
        <v>105</v>
      </c>
      <c r="C248" t="s">
        <v>581</v>
      </c>
      <c r="D248" s="1">
        <v>40000</v>
      </c>
      <c r="E248" s="1">
        <v>1148</v>
      </c>
      <c r="F248" s="1">
        <v>442.65</v>
      </c>
      <c r="G248" s="1">
        <v>1216</v>
      </c>
      <c r="H248" s="1">
        <v>125</v>
      </c>
      <c r="I248" s="1">
        <f t="shared" si="71"/>
        <v>2931.65</v>
      </c>
      <c r="J248" s="1">
        <f t="shared" si="72"/>
        <v>37068.35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645</v>
      </c>
      <c r="B249" t="s">
        <v>105</v>
      </c>
      <c r="C249" t="s">
        <v>581</v>
      </c>
      <c r="D249" s="21">
        <v>35000</v>
      </c>
      <c r="E249" s="1">
        <v>1004.5</v>
      </c>
      <c r="F249" s="1">
        <v>0</v>
      </c>
      <c r="G249" s="1">
        <v>1064</v>
      </c>
      <c r="H249" s="1">
        <v>25</v>
      </c>
      <c r="I249" s="1">
        <f t="shared" si="71"/>
        <v>2093.5</v>
      </c>
      <c r="J249" s="1">
        <f t="shared" si="72"/>
        <v>32906.5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644</v>
      </c>
      <c r="B250" s="12" t="s">
        <v>23</v>
      </c>
      <c r="C250" t="s">
        <v>581</v>
      </c>
      <c r="D250" s="1">
        <v>150000</v>
      </c>
      <c r="E250" s="1">
        <v>4305</v>
      </c>
      <c r="F250" s="1">
        <v>24107.84</v>
      </c>
      <c r="G250" s="1">
        <v>3595.1</v>
      </c>
      <c r="H250" s="1">
        <v>25</v>
      </c>
      <c r="I250" s="1">
        <f t="shared" si="71"/>
        <v>32032.94</v>
      </c>
      <c r="J250" s="1">
        <f t="shared" si="72"/>
        <v>117967.06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693</v>
      </c>
      <c r="B251" s="12" t="s">
        <v>490</v>
      </c>
      <c r="C251" s="22" t="s">
        <v>581</v>
      </c>
      <c r="D251" s="1">
        <v>50000</v>
      </c>
      <c r="E251" s="1">
        <v>1435</v>
      </c>
      <c r="F251" s="1">
        <v>1854</v>
      </c>
      <c r="G251" s="1">
        <v>1520</v>
      </c>
      <c r="H251" s="1">
        <v>25</v>
      </c>
      <c r="I251" s="1">
        <f>E251+F251+G251+H251</f>
        <v>4834</v>
      </c>
      <c r="J251" s="1">
        <f>D251-I251</f>
        <v>45166</v>
      </c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488</v>
      </c>
      <c r="B252" t="s">
        <v>507</v>
      </c>
      <c r="C252" t="s">
        <v>581</v>
      </c>
      <c r="D252" s="1">
        <v>38000</v>
      </c>
      <c r="E252" s="1">
        <v>1090.5999999999999</v>
      </c>
      <c r="F252" s="1">
        <v>160.38</v>
      </c>
      <c r="G252" s="1">
        <v>1155.2</v>
      </c>
      <c r="H252" s="1">
        <v>25</v>
      </c>
      <c r="I252" s="1">
        <f t="shared" si="71"/>
        <v>2431.1800000000003</v>
      </c>
      <c r="J252" s="1">
        <f t="shared" si="72"/>
        <v>35568.82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487</v>
      </c>
      <c r="B253" t="s">
        <v>224</v>
      </c>
      <c r="C253" t="s">
        <v>581</v>
      </c>
      <c r="D253" s="1">
        <v>40000</v>
      </c>
      <c r="E253" s="1">
        <v>1148</v>
      </c>
      <c r="F253" s="1">
        <v>287.91000000000003</v>
      </c>
      <c r="G253" s="1">
        <v>1216</v>
      </c>
      <c r="H253" s="1">
        <v>1056.6199999999999</v>
      </c>
      <c r="I253" s="1">
        <f>+E253+F253+G253+H253</f>
        <v>3708.5299999999997</v>
      </c>
      <c r="J253" s="1">
        <f t="shared" si="72"/>
        <v>36291.47</v>
      </c>
    </row>
    <row r="254" spans="1:125">
      <c r="A254" s="3" t="s">
        <v>18</v>
      </c>
      <c r="B254" s="3">
        <v>13</v>
      </c>
      <c r="C254" s="3"/>
      <c r="D254" s="4">
        <f t="shared" ref="D254:J254" si="73">SUM(D241:D253)</f>
        <v>649671.39</v>
      </c>
      <c r="E254" s="4">
        <f t="shared" si="73"/>
        <v>18645.57</v>
      </c>
      <c r="F254" s="4">
        <f t="shared" si="73"/>
        <v>37200.370000000003</v>
      </c>
      <c r="G254" s="4">
        <f t="shared" si="73"/>
        <v>18785.11</v>
      </c>
      <c r="H254" s="4">
        <f t="shared" si="73"/>
        <v>1456.62</v>
      </c>
      <c r="I254" s="4">
        <f t="shared" si="73"/>
        <v>76087.670000000013</v>
      </c>
      <c r="J254" s="4">
        <f t="shared" si="73"/>
        <v>573583.71999999986</v>
      </c>
    </row>
    <row r="256" spans="1:125">
      <c r="A256" s="11" t="s">
        <v>178</v>
      </c>
      <c r="B256" s="11"/>
      <c r="C256" s="13"/>
      <c r="D256" s="11"/>
      <c r="E256" s="11"/>
      <c r="F256" s="11"/>
      <c r="G256" s="11"/>
      <c r="H256" s="11"/>
      <c r="I256" s="11"/>
      <c r="J256" s="11"/>
    </row>
    <row r="257" spans="1:125">
      <c r="A257" t="s">
        <v>179</v>
      </c>
      <c r="B257" t="s">
        <v>180</v>
      </c>
      <c r="C257" t="s">
        <v>578</v>
      </c>
      <c r="D257" s="1">
        <v>60000</v>
      </c>
      <c r="E257" s="1">
        <v>1722</v>
      </c>
      <c r="F257" s="1">
        <v>3486.68</v>
      </c>
      <c r="G257" s="1">
        <v>1824</v>
      </c>
      <c r="H257" s="1">
        <v>25</v>
      </c>
      <c r="I257" s="1">
        <f>+E257+F257+G257+H257</f>
        <v>7057.68</v>
      </c>
      <c r="J257" s="1">
        <f t="shared" ref="J257" si="74">D257-I257</f>
        <v>52942.32</v>
      </c>
    </row>
    <row r="258" spans="1:125">
      <c r="A258" s="3" t="s">
        <v>18</v>
      </c>
      <c r="B258" s="3">
        <v>1</v>
      </c>
      <c r="C258" s="3"/>
      <c r="D258" s="4">
        <f t="shared" ref="D258:J258" si="75">SUM(D257:D257)</f>
        <v>60000</v>
      </c>
      <c r="E258" s="4">
        <f t="shared" si="75"/>
        <v>1722</v>
      </c>
      <c r="F258" s="4">
        <f t="shared" si="75"/>
        <v>3486.68</v>
      </c>
      <c r="G258" s="4">
        <f t="shared" si="75"/>
        <v>1824</v>
      </c>
      <c r="H258" s="4">
        <f t="shared" si="75"/>
        <v>25</v>
      </c>
      <c r="I258" s="4">
        <f t="shared" si="75"/>
        <v>7057.68</v>
      </c>
      <c r="J258" s="4">
        <f t="shared" si="75"/>
        <v>52942.32</v>
      </c>
    </row>
    <row r="260" spans="1:125">
      <c r="A260" s="11" t="s">
        <v>183</v>
      </c>
      <c r="B260" s="11"/>
      <c r="C260" s="13"/>
      <c r="D260" s="11"/>
      <c r="E260" s="11"/>
      <c r="F260" s="11"/>
      <c r="G260" s="11"/>
      <c r="H260" s="11"/>
      <c r="I260" s="11"/>
      <c r="J260" s="11"/>
    </row>
    <row r="261" spans="1:125">
      <c r="A261" t="s">
        <v>184</v>
      </c>
      <c r="B261" t="s">
        <v>169</v>
      </c>
      <c r="C261" t="s">
        <v>578</v>
      </c>
      <c r="D261" s="1">
        <v>65000</v>
      </c>
      <c r="E261" s="1">
        <v>1865.5</v>
      </c>
      <c r="F261" s="1">
        <v>4221.25</v>
      </c>
      <c r="G261" s="1">
        <v>1976</v>
      </c>
      <c r="H261" s="1">
        <v>1056.6199999999999</v>
      </c>
      <c r="I261" s="1">
        <f>E261+F261+G261+H261</f>
        <v>9119.369999999999</v>
      </c>
      <c r="J261" s="1">
        <f>D261-I261</f>
        <v>55880.630000000005</v>
      </c>
    </row>
    <row r="262" spans="1:125">
      <c r="A262" s="3" t="s">
        <v>18</v>
      </c>
      <c r="B262" s="3">
        <v>1</v>
      </c>
      <c r="C262" s="3"/>
      <c r="D262" s="4">
        <f t="shared" ref="D262:J262" si="76">SUM(D261)</f>
        <v>65000</v>
      </c>
      <c r="E262" s="4">
        <f t="shared" si="76"/>
        <v>1865.5</v>
      </c>
      <c r="F262" s="4">
        <f t="shared" si="76"/>
        <v>4221.25</v>
      </c>
      <c r="G262" s="4">
        <f t="shared" si="76"/>
        <v>1976</v>
      </c>
      <c r="H262" s="4">
        <f t="shared" si="76"/>
        <v>1056.6199999999999</v>
      </c>
      <c r="I262" s="4">
        <f t="shared" si="76"/>
        <v>9119.369999999999</v>
      </c>
      <c r="J262" s="4">
        <f t="shared" si="76"/>
        <v>55880.630000000005</v>
      </c>
    </row>
    <row r="264" spans="1:125">
      <c r="A264" s="11" t="s">
        <v>185</v>
      </c>
      <c r="B264" s="11"/>
      <c r="C264" s="13"/>
      <c r="D264" s="11"/>
      <c r="E264" s="11"/>
      <c r="F264" s="11"/>
      <c r="G264" s="11"/>
      <c r="H264" s="11"/>
      <c r="I264" s="11"/>
      <c r="J264" s="11"/>
    </row>
    <row r="265" spans="1:125">
      <c r="A265" t="s">
        <v>489</v>
      </c>
      <c r="B265" t="s">
        <v>198</v>
      </c>
      <c r="C265" t="s">
        <v>581</v>
      </c>
      <c r="D265" s="1">
        <v>75000</v>
      </c>
      <c r="E265" s="1">
        <v>2152.5</v>
      </c>
      <c r="F265" s="1">
        <v>6309.38</v>
      </c>
      <c r="G265" s="1">
        <v>2280</v>
      </c>
      <c r="H265" s="1">
        <v>25</v>
      </c>
      <c r="I265" s="1">
        <f>E265+F265+G265+H265</f>
        <v>10766.880000000001</v>
      </c>
      <c r="J265" s="1">
        <f>D265-I265</f>
        <v>64233.119999999995</v>
      </c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</row>
    <row r="266" spans="1:125">
      <c r="A266" t="s">
        <v>186</v>
      </c>
      <c r="B266" t="s">
        <v>187</v>
      </c>
      <c r="C266" t="s">
        <v>578</v>
      </c>
      <c r="D266" s="1">
        <v>80000</v>
      </c>
      <c r="E266" s="1">
        <v>2296</v>
      </c>
      <c r="F266" s="1">
        <v>7400.87</v>
      </c>
      <c r="G266" s="1">
        <v>2432</v>
      </c>
      <c r="H266" s="1">
        <v>25</v>
      </c>
      <c r="I266" s="1">
        <f t="shared" ref="I266:I269" si="77">E266+F266+G266+H266</f>
        <v>12153.869999999999</v>
      </c>
      <c r="J266" s="1">
        <f t="shared" ref="J266:J269" si="78">D266-I266</f>
        <v>67846.13</v>
      </c>
    </row>
    <row r="267" spans="1:125">
      <c r="A267" t="s">
        <v>188</v>
      </c>
      <c r="B267" t="s">
        <v>94</v>
      </c>
      <c r="C267" t="s">
        <v>581</v>
      </c>
      <c r="D267" s="1">
        <v>23000</v>
      </c>
      <c r="E267" s="1">
        <v>660.1</v>
      </c>
      <c r="F267" s="1">
        <v>0</v>
      </c>
      <c r="G267" s="1">
        <v>699.2</v>
      </c>
      <c r="H267" s="1">
        <v>271</v>
      </c>
      <c r="I267" s="1">
        <f t="shared" si="77"/>
        <v>1630.3000000000002</v>
      </c>
      <c r="J267" s="1">
        <f t="shared" si="78"/>
        <v>21369.7</v>
      </c>
    </row>
    <row r="268" spans="1:125">
      <c r="A268" t="s">
        <v>189</v>
      </c>
      <c r="B268" t="s">
        <v>190</v>
      </c>
      <c r="C268" t="s">
        <v>581</v>
      </c>
      <c r="D268" s="1">
        <v>80000</v>
      </c>
      <c r="E268" s="1">
        <v>2296</v>
      </c>
      <c r="F268" s="1">
        <v>7142.96</v>
      </c>
      <c r="G268" s="1">
        <v>2432</v>
      </c>
      <c r="H268" s="1">
        <v>1596.62</v>
      </c>
      <c r="I268" s="1">
        <f t="shared" si="77"/>
        <v>13467.579999999998</v>
      </c>
      <c r="J268" s="1">
        <f t="shared" si="78"/>
        <v>66532.42</v>
      </c>
    </row>
    <row r="269" spans="1:125">
      <c r="A269" t="s">
        <v>191</v>
      </c>
      <c r="B269" t="s">
        <v>481</v>
      </c>
      <c r="C269" t="s">
        <v>578</v>
      </c>
      <c r="D269" s="1">
        <v>40000</v>
      </c>
      <c r="E269" s="1">
        <v>1148</v>
      </c>
      <c r="F269" s="1">
        <v>442.65</v>
      </c>
      <c r="G269" s="1">
        <v>1216</v>
      </c>
      <c r="H269" s="1">
        <v>125</v>
      </c>
      <c r="I269" s="1">
        <f t="shared" si="77"/>
        <v>2931.65</v>
      </c>
      <c r="J269" s="1">
        <f t="shared" si="78"/>
        <v>37068.35</v>
      </c>
    </row>
    <row r="270" spans="1:125">
      <c r="A270" t="s">
        <v>543</v>
      </c>
      <c r="B270" t="s">
        <v>195</v>
      </c>
      <c r="C270" t="s">
        <v>581</v>
      </c>
      <c r="D270" s="1">
        <v>40000</v>
      </c>
      <c r="E270" s="1">
        <v>1148</v>
      </c>
      <c r="F270" s="1">
        <v>442.65</v>
      </c>
      <c r="G270" s="1">
        <v>1216</v>
      </c>
      <c r="H270" s="1">
        <v>25</v>
      </c>
      <c r="I270" s="1">
        <f t="shared" ref="I270:I274" si="79">E270+F270+G270+H270</f>
        <v>2831.65</v>
      </c>
      <c r="J270" s="1">
        <f t="shared" ref="J270:J274" si="80">D270-I270</f>
        <v>37168.35</v>
      </c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</row>
    <row r="271" spans="1:125">
      <c r="A271" t="s">
        <v>542</v>
      </c>
      <c r="B271" t="s">
        <v>541</v>
      </c>
      <c r="C271" t="s">
        <v>581</v>
      </c>
      <c r="D271" s="1">
        <v>58000</v>
      </c>
      <c r="E271" s="1">
        <v>1664.6</v>
      </c>
      <c r="F271" s="1">
        <v>3110.32</v>
      </c>
      <c r="G271" s="1">
        <v>1763.2</v>
      </c>
      <c r="H271" s="1">
        <v>25</v>
      </c>
      <c r="I271" s="1">
        <f t="shared" si="79"/>
        <v>6563.12</v>
      </c>
      <c r="J271" s="1">
        <f t="shared" si="80"/>
        <v>51436.88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491</v>
      </c>
      <c r="B272" t="s">
        <v>26</v>
      </c>
      <c r="C272" t="s">
        <v>581</v>
      </c>
      <c r="D272" s="1">
        <v>40000</v>
      </c>
      <c r="E272" s="1">
        <v>1148</v>
      </c>
      <c r="F272" s="1">
        <v>442.65</v>
      </c>
      <c r="G272" s="1">
        <v>1216</v>
      </c>
      <c r="H272" s="1">
        <v>25</v>
      </c>
      <c r="I272" s="1">
        <f t="shared" si="79"/>
        <v>2831.65</v>
      </c>
      <c r="J272" s="1">
        <f t="shared" si="80"/>
        <v>37168.35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192</v>
      </c>
      <c r="B273" t="s">
        <v>23</v>
      </c>
      <c r="C273" t="s">
        <v>581</v>
      </c>
      <c r="D273" s="1">
        <v>125000</v>
      </c>
      <c r="E273" s="1">
        <v>3587.5</v>
      </c>
      <c r="F273" s="1">
        <v>18037.22</v>
      </c>
      <c r="G273" s="1">
        <v>3595.1</v>
      </c>
      <c r="H273" s="1">
        <v>25</v>
      </c>
      <c r="I273" s="1">
        <f t="shared" si="79"/>
        <v>25244.82</v>
      </c>
      <c r="J273" s="1">
        <f t="shared" si="80"/>
        <v>99755.18</v>
      </c>
    </row>
    <row r="274" spans="1:125">
      <c r="A274" t="s">
        <v>544</v>
      </c>
      <c r="B274" t="s">
        <v>105</v>
      </c>
      <c r="C274" t="s">
        <v>581</v>
      </c>
      <c r="D274" s="1">
        <v>32000</v>
      </c>
      <c r="E274" s="1">
        <v>918.4</v>
      </c>
      <c r="F274" s="1">
        <v>0</v>
      </c>
      <c r="G274" s="1">
        <v>972.8</v>
      </c>
      <c r="H274" s="1">
        <v>25</v>
      </c>
      <c r="I274" s="1">
        <f t="shared" si="79"/>
        <v>1916.1999999999998</v>
      </c>
      <c r="J274" s="1">
        <f t="shared" si="80"/>
        <v>30083.8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s="3" t="s">
        <v>18</v>
      </c>
      <c r="B275" s="3">
        <v>10</v>
      </c>
      <c r="C275" s="3"/>
      <c r="D275" s="4">
        <f t="shared" ref="D275:J275" si="81">SUM(D265:D274)</f>
        <v>593000</v>
      </c>
      <c r="E275" s="4">
        <f t="shared" si="81"/>
        <v>17019.100000000002</v>
      </c>
      <c r="F275" s="4">
        <f t="shared" si="81"/>
        <v>43328.700000000004</v>
      </c>
      <c r="G275" s="4">
        <f t="shared" si="81"/>
        <v>17822.3</v>
      </c>
      <c r="H275" s="4">
        <f t="shared" si="81"/>
        <v>2167.62</v>
      </c>
      <c r="I275" s="4">
        <f t="shared" si="81"/>
        <v>80337.72</v>
      </c>
      <c r="J275" s="4">
        <f t="shared" si="81"/>
        <v>512662.27999999997</v>
      </c>
    </row>
    <row r="277" spans="1:125">
      <c r="A277" s="11" t="s">
        <v>193</v>
      </c>
      <c r="B277" s="11"/>
      <c r="C277" s="13"/>
      <c r="D277" s="11"/>
      <c r="E277" s="11"/>
      <c r="F277" s="11"/>
      <c r="G277" s="11"/>
      <c r="H277" s="11"/>
      <c r="I277" s="11"/>
      <c r="J277" s="11"/>
    </row>
    <row r="278" spans="1:125">
      <c r="A278" t="s">
        <v>194</v>
      </c>
      <c r="B278" t="s">
        <v>195</v>
      </c>
      <c r="C278" t="s">
        <v>578</v>
      </c>
      <c r="D278" s="1">
        <v>65000</v>
      </c>
      <c r="E278" s="1">
        <v>1865.5</v>
      </c>
      <c r="F278" s="1">
        <v>4427.58</v>
      </c>
      <c r="G278" s="1">
        <v>1976</v>
      </c>
      <c r="H278" s="1">
        <v>125</v>
      </c>
      <c r="I278" s="1">
        <f t="shared" ref="I278:I281" si="82">E278+F278+G278+H278</f>
        <v>8394.08</v>
      </c>
      <c r="J278" s="1">
        <f t="shared" ref="J278:J281" si="83">D278-I278</f>
        <v>56605.919999999998</v>
      </c>
    </row>
    <row r="279" spans="1:125">
      <c r="A279" t="s">
        <v>196</v>
      </c>
      <c r="B279" t="s">
        <v>490</v>
      </c>
      <c r="C279" t="s">
        <v>578</v>
      </c>
      <c r="D279" s="1">
        <v>65000</v>
      </c>
      <c r="E279" s="1">
        <v>1865.5</v>
      </c>
      <c r="F279" s="1">
        <v>4221.25</v>
      </c>
      <c r="G279" s="1">
        <v>1976</v>
      </c>
      <c r="H279" s="1">
        <v>1056.6199999999999</v>
      </c>
      <c r="I279" s="1">
        <f t="shared" si="82"/>
        <v>9119.369999999999</v>
      </c>
      <c r="J279" s="1">
        <f t="shared" si="83"/>
        <v>55880.630000000005</v>
      </c>
    </row>
    <row r="280" spans="1:125">
      <c r="A280" t="s">
        <v>197</v>
      </c>
      <c r="B280" t="s">
        <v>198</v>
      </c>
      <c r="C280" t="s">
        <v>578</v>
      </c>
      <c r="D280" s="1">
        <v>55000</v>
      </c>
      <c r="E280" s="1">
        <v>1578.5</v>
      </c>
      <c r="F280" s="1">
        <v>2559.6799999999998</v>
      </c>
      <c r="G280" s="1">
        <v>1672</v>
      </c>
      <c r="H280" s="1">
        <v>25</v>
      </c>
      <c r="I280" s="1">
        <f t="shared" si="82"/>
        <v>5835.18</v>
      </c>
      <c r="J280" s="1">
        <f t="shared" si="83"/>
        <v>49164.82</v>
      </c>
    </row>
    <row r="281" spans="1:125">
      <c r="A281" t="s">
        <v>199</v>
      </c>
      <c r="B281" t="s">
        <v>23</v>
      </c>
      <c r="C281" t="s">
        <v>578</v>
      </c>
      <c r="D281" s="1">
        <v>80000</v>
      </c>
      <c r="E281" s="1">
        <v>2296</v>
      </c>
      <c r="F281" s="1">
        <v>7400.87</v>
      </c>
      <c r="G281" s="1">
        <v>2432</v>
      </c>
      <c r="H281" s="1">
        <v>165</v>
      </c>
      <c r="I281" s="1">
        <f t="shared" si="82"/>
        <v>12293.869999999999</v>
      </c>
      <c r="J281" s="1">
        <f t="shared" si="83"/>
        <v>67706.13</v>
      </c>
    </row>
    <row r="282" spans="1:125">
      <c r="A282" s="3" t="s">
        <v>18</v>
      </c>
      <c r="B282" s="3">
        <v>4</v>
      </c>
      <c r="C282" s="3"/>
      <c r="D282" s="4">
        <f t="shared" ref="D282:J282" si="84">SUM(D278:D281)</f>
        <v>265000</v>
      </c>
      <c r="E282" s="4">
        <f t="shared" si="84"/>
        <v>7605.5</v>
      </c>
      <c r="F282" s="4">
        <f t="shared" si="84"/>
        <v>18609.38</v>
      </c>
      <c r="G282" s="4">
        <f t="shared" si="84"/>
        <v>8056</v>
      </c>
      <c r="H282" s="4">
        <f t="shared" si="84"/>
        <v>1371.62</v>
      </c>
      <c r="I282" s="4">
        <f t="shared" si="84"/>
        <v>35642.5</v>
      </c>
      <c r="J282" s="4">
        <f t="shared" si="84"/>
        <v>229357.5</v>
      </c>
    </row>
    <row r="284" spans="1:125">
      <c r="A284" s="11" t="s">
        <v>201</v>
      </c>
      <c r="B284" s="11"/>
      <c r="C284" s="13"/>
      <c r="D284" s="11"/>
      <c r="E284" s="11"/>
      <c r="F284" s="11"/>
      <c r="G284" s="11"/>
      <c r="H284" s="11"/>
      <c r="I284" s="11"/>
      <c r="J284" s="11"/>
    </row>
    <row r="285" spans="1:125">
      <c r="A285" t="s">
        <v>202</v>
      </c>
      <c r="B285" t="s">
        <v>482</v>
      </c>
      <c r="C285" t="s">
        <v>578</v>
      </c>
      <c r="D285" s="1">
        <v>40000</v>
      </c>
      <c r="E285" s="1">
        <v>1148</v>
      </c>
      <c r="F285" s="1">
        <v>442.65</v>
      </c>
      <c r="G285" s="1">
        <v>1216</v>
      </c>
      <c r="H285" s="1">
        <v>125</v>
      </c>
      <c r="I285" s="1">
        <f t="shared" ref="I285:I287" si="85">E285+F285+G285+H285</f>
        <v>2931.65</v>
      </c>
      <c r="J285" s="1">
        <f t="shared" ref="J285:J287" si="86">D285-I285</f>
        <v>37068.35</v>
      </c>
    </row>
    <row r="286" spans="1:125">
      <c r="A286" t="s">
        <v>204</v>
      </c>
      <c r="B286" t="s">
        <v>483</v>
      </c>
      <c r="C286" t="s">
        <v>578</v>
      </c>
      <c r="D286" s="1">
        <v>40000</v>
      </c>
      <c r="E286" s="1">
        <v>1148</v>
      </c>
      <c r="F286" s="1">
        <v>287.91000000000003</v>
      </c>
      <c r="G286" s="1">
        <v>1216</v>
      </c>
      <c r="H286" s="1">
        <v>4676.62</v>
      </c>
      <c r="I286" s="1">
        <f t="shared" si="85"/>
        <v>7328.53</v>
      </c>
      <c r="J286" s="1">
        <f t="shared" si="86"/>
        <v>32671.47</v>
      </c>
    </row>
    <row r="287" spans="1:125">
      <c r="A287" t="s">
        <v>205</v>
      </c>
      <c r="B287" t="s">
        <v>483</v>
      </c>
      <c r="C287" t="s">
        <v>578</v>
      </c>
      <c r="D287" s="1">
        <v>40000</v>
      </c>
      <c r="E287" s="1">
        <v>1148</v>
      </c>
      <c r="F287" s="1">
        <v>442.65</v>
      </c>
      <c r="G287" s="1">
        <v>1216</v>
      </c>
      <c r="H287" s="1">
        <v>25</v>
      </c>
      <c r="I287" s="1">
        <f t="shared" si="85"/>
        <v>2831.65</v>
      </c>
      <c r="J287" s="1">
        <f t="shared" si="86"/>
        <v>37168.35</v>
      </c>
    </row>
    <row r="288" spans="1:125">
      <c r="A288" s="3" t="s">
        <v>18</v>
      </c>
      <c r="B288" s="3">
        <v>3</v>
      </c>
      <c r="C288" s="3"/>
      <c r="D288" s="4">
        <f t="shared" ref="D288:J288" si="87">SUM(D285:D287)</f>
        <v>120000</v>
      </c>
      <c r="E288" s="4">
        <f t="shared" si="87"/>
        <v>3444</v>
      </c>
      <c r="F288" s="4">
        <f t="shared" si="87"/>
        <v>1173.21</v>
      </c>
      <c r="G288" s="4">
        <f t="shared" si="87"/>
        <v>3648</v>
      </c>
      <c r="H288" s="4">
        <f t="shared" si="87"/>
        <v>4826.62</v>
      </c>
      <c r="I288" s="4">
        <f t="shared" si="87"/>
        <v>13091.83</v>
      </c>
      <c r="J288" s="4">
        <f t="shared" si="87"/>
        <v>106908.17000000001</v>
      </c>
    </row>
    <row r="290" spans="1:125">
      <c r="A290" s="11" t="s">
        <v>492</v>
      </c>
    </row>
    <row r="291" spans="1:125">
      <c r="A291" t="s">
        <v>493</v>
      </c>
      <c r="B291" t="s">
        <v>21</v>
      </c>
      <c r="C291" t="s">
        <v>581</v>
      </c>
      <c r="D291" s="1">
        <v>40000</v>
      </c>
      <c r="E291" s="1">
        <v>1148</v>
      </c>
      <c r="F291" s="1">
        <v>442.65</v>
      </c>
      <c r="G291" s="1">
        <v>1216</v>
      </c>
      <c r="H291" s="1">
        <v>25</v>
      </c>
      <c r="I291" s="1">
        <f>E291+F291+G291+H291</f>
        <v>2831.65</v>
      </c>
      <c r="J291" s="1">
        <f>D291-I291</f>
        <v>37168.35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s="3" t="s">
        <v>18</v>
      </c>
      <c r="B292" s="3">
        <v>1</v>
      </c>
      <c r="C292" s="3"/>
      <c r="D292" s="4">
        <f t="shared" ref="D292:J292" si="88">SUM(D290:D291)</f>
        <v>40000</v>
      </c>
      <c r="E292" s="4">
        <f t="shared" si="88"/>
        <v>1148</v>
      </c>
      <c r="F292" s="4">
        <f t="shared" si="88"/>
        <v>442.65</v>
      </c>
      <c r="G292" s="4">
        <f t="shared" si="88"/>
        <v>1216</v>
      </c>
      <c r="H292" s="4">
        <f t="shared" si="88"/>
        <v>25</v>
      </c>
      <c r="I292" s="4">
        <f t="shared" si="88"/>
        <v>2831.65</v>
      </c>
      <c r="J292" s="4">
        <f t="shared" si="88"/>
        <v>37168.35</v>
      </c>
    </row>
    <row r="294" spans="1:125">
      <c r="A294" s="2" t="s">
        <v>508</v>
      </c>
    </row>
    <row r="295" spans="1:125">
      <c r="A295" t="s">
        <v>239</v>
      </c>
      <c r="B295" t="s">
        <v>23</v>
      </c>
      <c r="C295" t="s">
        <v>578</v>
      </c>
      <c r="D295" s="1">
        <v>110000</v>
      </c>
      <c r="E295" s="1">
        <v>3157</v>
      </c>
      <c r="F295" s="1">
        <v>14457.62</v>
      </c>
      <c r="G295" s="1">
        <v>3344</v>
      </c>
      <c r="H295" s="1">
        <v>165</v>
      </c>
      <c r="I295" s="1">
        <f>E295+F295+G295+H295</f>
        <v>21123.620000000003</v>
      </c>
      <c r="J295" s="1">
        <f>D295-I295</f>
        <v>88876.38</v>
      </c>
    </row>
    <row r="296" spans="1:125">
      <c r="A296" t="s">
        <v>545</v>
      </c>
      <c r="B296" t="s">
        <v>17</v>
      </c>
      <c r="C296" t="s">
        <v>581</v>
      </c>
      <c r="D296" s="1">
        <v>140000</v>
      </c>
      <c r="E296" s="1">
        <v>4018</v>
      </c>
      <c r="F296" s="1">
        <v>21679.59</v>
      </c>
      <c r="G296" s="1">
        <v>3595.1</v>
      </c>
      <c r="H296" s="1">
        <v>25</v>
      </c>
      <c r="I296" s="1">
        <v>29317.69</v>
      </c>
      <c r="J296" s="1">
        <f>+D296-I296</f>
        <v>110682.31</v>
      </c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</row>
    <row r="297" spans="1:125">
      <c r="A297" t="s">
        <v>596</v>
      </c>
      <c r="B297" t="s">
        <v>481</v>
      </c>
      <c r="C297" t="s">
        <v>581</v>
      </c>
      <c r="D297" s="1">
        <v>48000</v>
      </c>
      <c r="E297" s="1">
        <v>1377.6</v>
      </c>
      <c r="F297" s="1">
        <v>1571.73</v>
      </c>
      <c r="G297" s="1">
        <v>1459.2</v>
      </c>
      <c r="H297" s="1">
        <v>25</v>
      </c>
      <c r="I297" s="1">
        <f>E297+F297+G297+H297</f>
        <v>4433.53</v>
      </c>
      <c r="J297" s="1">
        <f>D297-I297</f>
        <v>43566.47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647</v>
      </c>
      <c r="B298" t="s">
        <v>586</v>
      </c>
      <c r="C298" t="s">
        <v>581</v>
      </c>
      <c r="D298" s="1">
        <v>22500</v>
      </c>
      <c r="E298" s="1">
        <v>645.75</v>
      </c>
      <c r="F298" s="1">
        <v>0</v>
      </c>
      <c r="G298" s="1">
        <v>684</v>
      </c>
      <c r="H298" s="1">
        <v>25</v>
      </c>
      <c r="I298" s="1">
        <f>E298+F298+G298+H298</f>
        <v>1354.75</v>
      </c>
      <c r="J298" s="1">
        <f>D298-I298</f>
        <v>21145.25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s="3" t="s">
        <v>18</v>
      </c>
      <c r="B299" s="3">
        <v>4</v>
      </c>
      <c r="C299" s="3"/>
      <c r="D299" s="4">
        <f t="shared" ref="D299:J299" si="89">SUM(D295:D298)</f>
        <v>320500</v>
      </c>
      <c r="E299" s="4">
        <f t="shared" si="89"/>
        <v>9198.35</v>
      </c>
      <c r="F299" s="4">
        <f t="shared" si="89"/>
        <v>37708.94</v>
      </c>
      <c r="G299" s="4">
        <f t="shared" si="89"/>
        <v>9082.3000000000011</v>
      </c>
      <c r="H299" s="4">
        <f t="shared" si="89"/>
        <v>240</v>
      </c>
      <c r="I299" s="4">
        <f t="shared" si="89"/>
        <v>56229.59</v>
      </c>
      <c r="J299" s="4">
        <f t="shared" si="89"/>
        <v>264270.41000000003</v>
      </c>
    </row>
    <row r="301" spans="1:125">
      <c r="A301" s="11" t="s">
        <v>206</v>
      </c>
      <c r="B301" s="11"/>
      <c r="C301" s="13"/>
      <c r="D301" s="11"/>
      <c r="E301" s="11"/>
      <c r="F301" s="11"/>
      <c r="G301" s="11"/>
      <c r="H301" s="11"/>
      <c r="I301" s="11"/>
      <c r="J301" s="11"/>
    </row>
    <row r="302" spans="1:125">
      <c r="A302" t="s">
        <v>211</v>
      </c>
      <c r="B302" t="s">
        <v>212</v>
      </c>
      <c r="C302" t="s">
        <v>581</v>
      </c>
      <c r="D302" s="1">
        <v>85000</v>
      </c>
      <c r="E302" s="1">
        <v>2439.5</v>
      </c>
      <c r="F302" s="1">
        <v>8576.99</v>
      </c>
      <c r="G302" s="1">
        <v>2584</v>
      </c>
      <c r="H302" s="1">
        <v>25</v>
      </c>
      <c r="I302" s="1">
        <f t="shared" ref="I302" si="90">E302+F302+G302+H302</f>
        <v>13625.49</v>
      </c>
      <c r="J302" s="1">
        <f t="shared" ref="J302" si="91">D302-I302</f>
        <v>71374.509999999995</v>
      </c>
    </row>
    <row r="303" spans="1:125">
      <c r="A303" t="s">
        <v>215</v>
      </c>
      <c r="B303" t="s">
        <v>216</v>
      </c>
      <c r="C303" t="s">
        <v>581</v>
      </c>
      <c r="D303" s="1">
        <v>40000</v>
      </c>
      <c r="E303" s="1">
        <v>1148</v>
      </c>
      <c r="F303" s="1">
        <v>442.65</v>
      </c>
      <c r="G303" s="1">
        <v>1216</v>
      </c>
      <c r="H303" s="1">
        <v>25</v>
      </c>
      <c r="I303" s="1">
        <f t="shared" ref="I303:I306" si="92">E303+F303+G303+H303</f>
        <v>2831.65</v>
      </c>
      <c r="J303" s="1">
        <f t="shared" ref="J303:J306" si="93">D303-I303</f>
        <v>37168.35</v>
      </c>
    </row>
    <row r="304" spans="1:125">
      <c r="A304" t="s">
        <v>497</v>
      </c>
      <c r="B304" t="s">
        <v>195</v>
      </c>
      <c r="C304" t="s">
        <v>581</v>
      </c>
      <c r="D304" s="1">
        <v>50000</v>
      </c>
      <c r="E304" s="1">
        <v>1435</v>
      </c>
      <c r="F304" s="1">
        <v>1854</v>
      </c>
      <c r="G304" s="1">
        <v>1520</v>
      </c>
      <c r="H304" s="1">
        <v>25</v>
      </c>
      <c r="I304" s="1">
        <f t="shared" si="92"/>
        <v>4834</v>
      </c>
      <c r="J304" s="1">
        <f t="shared" si="93"/>
        <v>45166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496</v>
      </c>
      <c r="B305" t="s">
        <v>495</v>
      </c>
      <c r="C305" t="s">
        <v>581</v>
      </c>
      <c r="D305" s="1">
        <v>28500</v>
      </c>
      <c r="E305" s="1">
        <v>817.95</v>
      </c>
      <c r="F305" s="1">
        <v>0</v>
      </c>
      <c r="G305" s="1">
        <v>866.4</v>
      </c>
      <c r="H305" s="1">
        <v>1056.6199999999999</v>
      </c>
      <c r="I305" s="1">
        <f t="shared" si="92"/>
        <v>2740.97</v>
      </c>
      <c r="J305" s="1">
        <f t="shared" si="93"/>
        <v>25759.03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t="s">
        <v>498</v>
      </c>
      <c r="B306" t="s">
        <v>187</v>
      </c>
      <c r="C306" t="s">
        <v>581</v>
      </c>
      <c r="D306" s="1">
        <v>80000</v>
      </c>
      <c r="E306" s="1">
        <v>2296</v>
      </c>
      <c r="F306" s="1">
        <v>7400.87</v>
      </c>
      <c r="G306" s="1">
        <v>2432</v>
      </c>
      <c r="H306" s="1">
        <v>25</v>
      </c>
      <c r="I306" s="1">
        <f t="shared" si="92"/>
        <v>12153.869999999999</v>
      </c>
      <c r="J306" s="1">
        <f t="shared" si="93"/>
        <v>67846.13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494</v>
      </c>
      <c r="B307" t="s">
        <v>195</v>
      </c>
      <c r="C307" t="s">
        <v>581</v>
      </c>
      <c r="D307" s="1">
        <v>50000</v>
      </c>
      <c r="E307" s="1">
        <v>1435</v>
      </c>
      <c r="F307" s="1">
        <v>1854</v>
      </c>
      <c r="G307" s="1">
        <v>1520</v>
      </c>
      <c r="H307" s="1">
        <v>25</v>
      </c>
      <c r="I307" s="1">
        <f>E307+F307+G307+H307</f>
        <v>4834</v>
      </c>
      <c r="J307" s="1">
        <f>D307-I307</f>
        <v>45166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548</v>
      </c>
      <c r="B308" t="s">
        <v>546</v>
      </c>
      <c r="C308" t="s">
        <v>581</v>
      </c>
      <c r="D308" s="1">
        <v>45000</v>
      </c>
      <c r="E308" s="1">
        <v>1291.5</v>
      </c>
      <c r="F308" s="1">
        <v>1148.33</v>
      </c>
      <c r="G308" s="1">
        <v>1368</v>
      </c>
      <c r="H308" s="1">
        <v>25</v>
      </c>
      <c r="I308" s="1">
        <f>E308+F308+G308+H308</f>
        <v>3832.83</v>
      </c>
      <c r="J308" s="1">
        <f>D308-I308</f>
        <v>41167.17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547</v>
      </c>
      <c r="B309" t="s">
        <v>546</v>
      </c>
      <c r="C309" t="s">
        <v>581</v>
      </c>
      <c r="D309" s="1">
        <v>45000</v>
      </c>
      <c r="E309" s="1">
        <v>1291.5</v>
      </c>
      <c r="F309" s="1">
        <v>993.58</v>
      </c>
      <c r="G309" s="1">
        <v>1368</v>
      </c>
      <c r="H309" s="1">
        <v>1056.6199999999999</v>
      </c>
      <c r="I309" s="1">
        <f>E309+F309+G309+H309</f>
        <v>4709.7</v>
      </c>
      <c r="J309" s="1">
        <f>D309-I309</f>
        <v>40290.300000000003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s="3" t="s">
        <v>18</v>
      </c>
      <c r="B310" s="3">
        <v>8</v>
      </c>
      <c r="C310" s="3"/>
      <c r="D310" s="4">
        <f t="shared" ref="D310:J310" si="94">SUM(D302:D309)</f>
        <v>423500</v>
      </c>
      <c r="E310" s="4">
        <f t="shared" si="94"/>
        <v>12154.45</v>
      </c>
      <c r="F310" s="4">
        <f t="shared" si="94"/>
        <v>22270.42</v>
      </c>
      <c r="G310" s="4">
        <f t="shared" si="94"/>
        <v>12874.4</v>
      </c>
      <c r="H310" s="4">
        <f t="shared" si="94"/>
        <v>2263.2399999999998</v>
      </c>
      <c r="I310" s="4">
        <f t="shared" si="94"/>
        <v>49562.509999999995</v>
      </c>
      <c r="J310" s="4">
        <f t="shared" si="94"/>
        <v>373937.49</v>
      </c>
    </row>
    <row r="312" spans="1:125">
      <c r="A312" s="11" t="s">
        <v>217</v>
      </c>
      <c r="B312" s="11"/>
      <c r="C312" s="13"/>
      <c r="D312" s="11"/>
      <c r="E312" s="11"/>
      <c r="F312" s="11"/>
      <c r="G312" s="11"/>
      <c r="H312" s="11"/>
      <c r="I312" s="11"/>
      <c r="J312" s="11"/>
    </row>
    <row r="313" spans="1:125">
      <c r="A313" t="s">
        <v>440</v>
      </c>
      <c r="B313" t="s">
        <v>187</v>
      </c>
      <c r="C313" t="s">
        <v>581</v>
      </c>
      <c r="D313" s="1">
        <v>75000</v>
      </c>
      <c r="E313" s="1">
        <v>2152.5</v>
      </c>
      <c r="F313" s="1">
        <v>6309.38</v>
      </c>
      <c r="G313" s="1">
        <v>2280</v>
      </c>
      <c r="H313" s="1">
        <v>517</v>
      </c>
      <c r="I313" s="1">
        <f>E313+F313+G313+H313</f>
        <v>11258.880000000001</v>
      </c>
      <c r="J313" s="1">
        <f>D313-I313</f>
        <v>63741.119999999995</v>
      </c>
    </row>
    <row r="314" spans="1:125">
      <c r="A314" t="s">
        <v>253</v>
      </c>
      <c r="B314" t="s">
        <v>509</v>
      </c>
      <c r="C314" t="s">
        <v>581</v>
      </c>
      <c r="D314" s="1">
        <v>85000</v>
      </c>
      <c r="E314" s="1">
        <v>2439.5</v>
      </c>
      <c r="F314" s="1">
        <v>8576.99</v>
      </c>
      <c r="G314" s="1">
        <v>2584</v>
      </c>
      <c r="H314" s="1">
        <v>25</v>
      </c>
      <c r="I314" s="1">
        <f>E314+F314+G314+H314</f>
        <v>13625.49</v>
      </c>
      <c r="J314" s="1">
        <f>D314-I314</f>
        <v>71374.509999999995</v>
      </c>
    </row>
    <row r="315" spans="1:125" s="2" customFormat="1">
      <c r="A315" t="s">
        <v>218</v>
      </c>
      <c r="B315" t="s">
        <v>216</v>
      </c>
      <c r="C315" t="s">
        <v>581</v>
      </c>
      <c r="D315" s="1">
        <v>31500</v>
      </c>
      <c r="E315" s="1">
        <v>904.05</v>
      </c>
      <c r="F315" s="1">
        <v>0</v>
      </c>
      <c r="G315" s="1">
        <v>957.6</v>
      </c>
      <c r="H315" s="1">
        <v>25</v>
      </c>
      <c r="I315" s="1">
        <f t="shared" ref="I315:I324" si="95">E315+F315+G315+H315</f>
        <v>1886.65</v>
      </c>
      <c r="J315" s="1">
        <f t="shared" ref="J315:J324" si="96">D315-I315</f>
        <v>29613.35</v>
      </c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</row>
    <row r="316" spans="1:125" s="2" customFormat="1">
      <c r="A316" t="s">
        <v>219</v>
      </c>
      <c r="B316" t="s">
        <v>105</v>
      </c>
      <c r="C316" t="s">
        <v>578</v>
      </c>
      <c r="D316" s="1">
        <v>28000</v>
      </c>
      <c r="E316" s="1">
        <v>803.6</v>
      </c>
      <c r="F316" s="1">
        <v>0</v>
      </c>
      <c r="G316" s="1">
        <v>851.2</v>
      </c>
      <c r="H316" s="1">
        <v>125</v>
      </c>
      <c r="I316" s="1">
        <f t="shared" si="95"/>
        <v>1779.8000000000002</v>
      </c>
      <c r="J316" s="1">
        <f t="shared" si="96"/>
        <v>26220.2</v>
      </c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</row>
    <row r="317" spans="1:125">
      <c r="A317" t="s">
        <v>220</v>
      </c>
      <c r="B317" t="s">
        <v>221</v>
      </c>
      <c r="C317" t="s">
        <v>581</v>
      </c>
      <c r="D317" s="1">
        <v>45000</v>
      </c>
      <c r="E317" s="1">
        <v>1291.5</v>
      </c>
      <c r="F317" s="1">
        <v>1148.33</v>
      </c>
      <c r="G317" s="1">
        <v>1368</v>
      </c>
      <c r="H317" s="1">
        <v>25</v>
      </c>
      <c r="I317" s="1">
        <f t="shared" si="95"/>
        <v>3832.83</v>
      </c>
      <c r="J317" s="1">
        <f t="shared" si="96"/>
        <v>41167.17</v>
      </c>
    </row>
    <row r="318" spans="1:125">
      <c r="A318" t="s">
        <v>222</v>
      </c>
      <c r="B318" t="s">
        <v>208</v>
      </c>
      <c r="C318" t="s">
        <v>581</v>
      </c>
      <c r="D318" s="1">
        <v>31500</v>
      </c>
      <c r="E318" s="1">
        <v>904.05</v>
      </c>
      <c r="F318" s="1">
        <v>0</v>
      </c>
      <c r="G318" s="1">
        <v>957.6</v>
      </c>
      <c r="H318" s="1">
        <v>1056.6199999999999</v>
      </c>
      <c r="I318" s="1">
        <f t="shared" si="95"/>
        <v>2918.27</v>
      </c>
      <c r="J318" s="1">
        <f t="shared" si="96"/>
        <v>28581.73</v>
      </c>
    </row>
    <row r="319" spans="1:125">
      <c r="A319" t="s">
        <v>225</v>
      </c>
      <c r="B319" t="s">
        <v>21</v>
      </c>
      <c r="C319" t="s">
        <v>578</v>
      </c>
      <c r="D319" s="1">
        <v>35000</v>
      </c>
      <c r="E319" s="1">
        <v>1004.5</v>
      </c>
      <c r="F319" s="1">
        <v>0</v>
      </c>
      <c r="G319" s="1">
        <v>1064</v>
      </c>
      <c r="H319" s="1">
        <v>125</v>
      </c>
      <c r="I319" s="1">
        <f t="shared" si="95"/>
        <v>2193.5</v>
      </c>
      <c r="J319" s="1">
        <f t="shared" si="96"/>
        <v>32806.5</v>
      </c>
    </row>
    <row r="320" spans="1:125">
      <c r="A320" t="s">
        <v>226</v>
      </c>
      <c r="B320" t="s">
        <v>187</v>
      </c>
      <c r="C320" t="s">
        <v>581</v>
      </c>
      <c r="D320" s="1">
        <v>75000</v>
      </c>
      <c r="E320" s="1">
        <v>2152.5</v>
      </c>
      <c r="F320" s="1">
        <v>6309.38</v>
      </c>
      <c r="G320" s="1">
        <v>2280</v>
      </c>
      <c r="H320" s="1">
        <v>25</v>
      </c>
      <c r="I320" s="1">
        <f t="shared" si="95"/>
        <v>10766.880000000001</v>
      </c>
      <c r="J320" s="1">
        <f t="shared" si="96"/>
        <v>64233.119999999995</v>
      </c>
    </row>
    <row r="321" spans="1:125">
      <c r="A321" t="s">
        <v>227</v>
      </c>
      <c r="B321" t="s">
        <v>216</v>
      </c>
      <c r="C321" t="s">
        <v>581</v>
      </c>
      <c r="D321" s="1">
        <v>40000</v>
      </c>
      <c r="E321" s="1">
        <v>1148</v>
      </c>
      <c r="F321" s="1">
        <v>442.65</v>
      </c>
      <c r="G321" s="1">
        <v>1216</v>
      </c>
      <c r="H321" s="1">
        <v>25</v>
      </c>
      <c r="I321" s="1">
        <f t="shared" si="95"/>
        <v>2831.65</v>
      </c>
      <c r="J321" s="1">
        <f t="shared" si="96"/>
        <v>37168.35</v>
      </c>
    </row>
    <row r="322" spans="1:125">
      <c r="A322" t="s">
        <v>228</v>
      </c>
      <c r="B322" t="s">
        <v>105</v>
      </c>
      <c r="C322" t="s">
        <v>578</v>
      </c>
      <c r="D322" s="1">
        <v>22000</v>
      </c>
      <c r="E322" s="1">
        <v>631.4</v>
      </c>
      <c r="F322" s="1">
        <v>0</v>
      </c>
      <c r="G322" s="1">
        <v>668.8</v>
      </c>
      <c r="H322" s="1">
        <v>185</v>
      </c>
      <c r="I322" s="1">
        <f t="shared" si="95"/>
        <v>1485.1999999999998</v>
      </c>
      <c r="J322" s="1">
        <f t="shared" si="96"/>
        <v>20514.8</v>
      </c>
    </row>
    <row r="323" spans="1:125">
      <c r="A323" t="s">
        <v>229</v>
      </c>
      <c r="B323" t="s">
        <v>105</v>
      </c>
      <c r="C323" t="s">
        <v>578</v>
      </c>
      <c r="D323" s="1">
        <v>21000</v>
      </c>
      <c r="E323" s="1">
        <v>602.70000000000005</v>
      </c>
      <c r="F323" s="1">
        <v>0</v>
      </c>
      <c r="G323" s="1">
        <v>638.4</v>
      </c>
      <c r="H323" s="1">
        <v>1196.6199999999999</v>
      </c>
      <c r="I323" s="1">
        <f t="shared" si="95"/>
        <v>2437.7199999999998</v>
      </c>
      <c r="J323" s="1">
        <f t="shared" si="96"/>
        <v>18562.28</v>
      </c>
    </row>
    <row r="324" spans="1:125">
      <c r="A324" t="s">
        <v>230</v>
      </c>
      <c r="B324" t="s">
        <v>208</v>
      </c>
      <c r="C324" t="s">
        <v>578</v>
      </c>
      <c r="D324" s="1">
        <v>22600</v>
      </c>
      <c r="E324" s="1">
        <v>648.62</v>
      </c>
      <c r="F324" s="1">
        <v>0</v>
      </c>
      <c r="G324" s="1">
        <v>687.04</v>
      </c>
      <c r="H324" s="1">
        <v>125</v>
      </c>
      <c r="I324" s="1">
        <f t="shared" si="95"/>
        <v>1460.6599999999999</v>
      </c>
      <c r="J324" s="1">
        <f t="shared" si="96"/>
        <v>21139.34</v>
      </c>
    </row>
    <row r="325" spans="1:125">
      <c r="A325" t="s">
        <v>499</v>
      </c>
      <c r="B325" t="s">
        <v>21</v>
      </c>
      <c r="C325" t="s">
        <v>581</v>
      </c>
      <c r="D325" s="1">
        <v>26664</v>
      </c>
      <c r="E325" s="1">
        <v>765.26</v>
      </c>
      <c r="F325" s="1">
        <v>0</v>
      </c>
      <c r="G325" s="1">
        <v>810.59</v>
      </c>
      <c r="H325" s="1">
        <v>25</v>
      </c>
      <c r="I325" s="1">
        <f t="shared" ref="I325:I334" si="97">E325+F325+G325+H325</f>
        <v>1600.85</v>
      </c>
      <c r="J325" s="1">
        <f t="shared" ref="J325:J334" si="98">D325-I325</f>
        <v>25063.15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549</v>
      </c>
      <c r="B326" t="s">
        <v>195</v>
      </c>
      <c r="C326" t="s">
        <v>581</v>
      </c>
      <c r="D326" s="1">
        <v>30000</v>
      </c>
      <c r="E326" s="1">
        <v>861</v>
      </c>
      <c r="F326" s="1">
        <v>0</v>
      </c>
      <c r="G326" s="1">
        <v>912</v>
      </c>
      <c r="H326" s="1">
        <v>25</v>
      </c>
      <c r="I326" s="1">
        <f t="shared" si="97"/>
        <v>1798</v>
      </c>
      <c r="J326" s="1">
        <f t="shared" si="98"/>
        <v>28202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t="s">
        <v>598</v>
      </c>
      <c r="B327" t="s">
        <v>269</v>
      </c>
      <c r="C327" t="s">
        <v>581</v>
      </c>
      <c r="D327" s="1">
        <v>28000</v>
      </c>
      <c r="E327" s="1">
        <v>803.6</v>
      </c>
      <c r="F327" s="1">
        <v>0</v>
      </c>
      <c r="G327" s="1">
        <v>851.2</v>
      </c>
      <c r="H327" s="1">
        <v>25</v>
      </c>
      <c r="I327" s="1">
        <f t="shared" si="97"/>
        <v>1679.8000000000002</v>
      </c>
      <c r="J327" s="1">
        <f t="shared" si="98"/>
        <v>26320.2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231</v>
      </c>
      <c r="B328" t="s">
        <v>216</v>
      </c>
      <c r="C328" t="s">
        <v>578</v>
      </c>
      <c r="D328" s="1">
        <v>39000</v>
      </c>
      <c r="E328" s="1">
        <v>1119.3</v>
      </c>
      <c r="F328" s="1">
        <v>301.52</v>
      </c>
      <c r="G328" s="1">
        <v>1185.5999999999999</v>
      </c>
      <c r="H328" s="1">
        <v>25</v>
      </c>
      <c r="I328" s="1">
        <f t="shared" si="97"/>
        <v>2631.42</v>
      </c>
      <c r="J328" s="1">
        <f t="shared" si="98"/>
        <v>36368.58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679</v>
      </c>
      <c r="B329" t="s">
        <v>21</v>
      </c>
      <c r="C329" t="s">
        <v>581</v>
      </c>
      <c r="D329" s="1">
        <v>35000</v>
      </c>
      <c r="E329" s="1">
        <v>1004.5</v>
      </c>
      <c r="F329" s="1">
        <v>0</v>
      </c>
      <c r="G329" s="1">
        <v>1064</v>
      </c>
      <c r="H329" s="1">
        <v>25</v>
      </c>
      <c r="I329" s="1">
        <f>E329+F329+G329+H329</f>
        <v>2093.5</v>
      </c>
      <c r="J329" s="1">
        <f>D329-I329</f>
        <v>32906.5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648</v>
      </c>
      <c r="B330" t="s">
        <v>224</v>
      </c>
      <c r="C330" t="s">
        <v>581</v>
      </c>
      <c r="D330" s="1">
        <v>23000</v>
      </c>
      <c r="E330" s="1">
        <v>660.1</v>
      </c>
      <c r="F330" s="1">
        <v>0</v>
      </c>
      <c r="G330" s="1">
        <v>699.2</v>
      </c>
      <c r="H330" s="1">
        <v>25</v>
      </c>
      <c r="I330" s="1">
        <f>E330+F330+G330+H330</f>
        <v>1384.3000000000002</v>
      </c>
      <c r="J330" s="1">
        <f>D330-I330</f>
        <v>21615.7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597</v>
      </c>
      <c r="B331" t="s">
        <v>208</v>
      </c>
      <c r="C331" t="s">
        <v>581</v>
      </c>
      <c r="D331" s="1">
        <v>28000</v>
      </c>
      <c r="E331" s="1">
        <v>803.6</v>
      </c>
      <c r="F331" s="1">
        <v>0</v>
      </c>
      <c r="G331" s="1">
        <v>851.2</v>
      </c>
      <c r="H331" s="1">
        <v>25</v>
      </c>
      <c r="I331" s="1">
        <f t="shared" si="97"/>
        <v>1679.8000000000002</v>
      </c>
      <c r="J331" s="1">
        <f t="shared" si="98"/>
        <v>26320.2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599</v>
      </c>
      <c r="B332" t="s">
        <v>269</v>
      </c>
      <c r="C332" t="s">
        <v>581</v>
      </c>
      <c r="D332" s="1">
        <v>23000</v>
      </c>
      <c r="E332" s="1">
        <v>660.1</v>
      </c>
      <c r="F332" s="1">
        <v>0</v>
      </c>
      <c r="G332" s="1">
        <v>699.2</v>
      </c>
      <c r="H332" s="1">
        <v>125</v>
      </c>
      <c r="I332" s="1">
        <f t="shared" si="97"/>
        <v>1484.3000000000002</v>
      </c>
      <c r="J332" s="1">
        <f t="shared" si="98"/>
        <v>21515.7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650</v>
      </c>
      <c r="B333" t="s">
        <v>649</v>
      </c>
      <c r="C333" t="s">
        <v>581</v>
      </c>
      <c r="D333" s="1">
        <v>20000</v>
      </c>
      <c r="E333" s="1">
        <v>574</v>
      </c>
      <c r="F333" s="1">
        <v>0</v>
      </c>
      <c r="G333" s="1">
        <v>608</v>
      </c>
      <c r="H333" s="1">
        <v>25</v>
      </c>
      <c r="I333" s="1">
        <f>E333+F333+G333+H333</f>
        <v>1207</v>
      </c>
      <c r="J333" s="1">
        <f>D333-I333</f>
        <v>18793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500</v>
      </c>
      <c r="B334" t="s">
        <v>216</v>
      </c>
      <c r="C334" t="s">
        <v>581</v>
      </c>
      <c r="D334" s="1">
        <v>30000</v>
      </c>
      <c r="E334" s="1">
        <v>861</v>
      </c>
      <c r="F334" s="1">
        <v>0</v>
      </c>
      <c r="G334" s="1">
        <v>912</v>
      </c>
      <c r="H334" s="1">
        <v>25</v>
      </c>
      <c r="I334" s="1">
        <f t="shared" si="97"/>
        <v>1798</v>
      </c>
      <c r="J334" s="1">
        <f t="shared" si="98"/>
        <v>28202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s="3" t="s">
        <v>18</v>
      </c>
      <c r="B335" s="3">
        <v>22</v>
      </c>
      <c r="C335" s="3"/>
      <c r="D335" s="4">
        <f t="shared" ref="D335:J335" si="99">SUM(D313:D334)</f>
        <v>794264</v>
      </c>
      <c r="E335" s="4">
        <f t="shared" si="99"/>
        <v>22795.379999999997</v>
      </c>
      <c r="F335" s="4">
        <f t="shared" si="99"/>
        <v>23088.25</v>
      </c>
      <c r="G335" s="4">
        <f t="shared" si="99"/>
        <v>24145.63</v>
      </c>
      <c r="H335" s="4">
        <f t="shared" si="99"/>
        <v>3805.24</v>
      </c>
      <c r="I335" s="4">
        <f t="shared" si="99"/>
        <v>73834.500000000015</v>
      </c>
      <c r="J335" s="4">
        <f t="shared" si="99"/>
        <v>720429.49999999988</v>
      </c>
    </row>
    <row r="337" spans="1:125">
      <c r="A337" s="11" t="s">
        <v>232</v>
      </c>
      <c r="B337" s="11"/>
      <c r="C337" s="13"/>
      <c r="D337" s="11"/>
      <c r="E337" s="11"/>
      <c r="F337" s="11"/>
      <c r="G337" s="11"/>
      <c r="H337" s="11"/>
      <c r="I337" s="11"/>
      <c r="J337" s="11"/>
    </row>
    <row r="338" spans="1:125">
      <c r="A338" t="s">
        <v>233</v>
      </c>
      <c r="B338" t="s">
        <v>234</v>
      </c>
      <c r="C338" t="s">
        <v>578</v>
      </c>
      <c r="D338" s="1">
        <v>30000</v>
      </c>
      <c r="E338" s="1">
        <v>861</v>
      </c>
      <c r="F338" s="1">
        <v>0</v>
      </c>
      <c r="G338" s="1">
        <v>912</v>
      </c>
      <c r="H338" s="1">
        <v>140</v>
      </c>
      <c r="I338" s="1">
        <f>+E338+F338+G338+H338</f>
        <v>1913</v>
      </c>
      <c r="J338" s="1">
        <f>+D338-I338</f>
        <v>28087</v>
      </c>
    </row>
    <row r="339" spans="1:125">
      <c r="A339" t="s">
        <v>236</v>
      </c>
      <c r="B339" t="s">
        <v>21</v>
      </c>
      <c r="C339" t="s">
        <v>578</v>
      </c>
      <c r="D339" s="1">
        <v>28000</v>
      </c>
      <c r="E339" s="1">
        <v>803.6</v>
      </c>
      <c r="F339" s="1">
        <v>0</v>
      </c>
      <c r="G339" s="1">
        <v>851.2</v>
      </c>
      <c r="H339" s="1">
        <v>125</v>
      </c>
      <c r="I339" s="1">
        <f t="shared" ref="I339:I343" si="100">+E339+F339+G339+H339</f>
        <v>1779.8000000000002</v>
      </c>
      <c r="J339" s="1">
        <f t="shared" ref="J339:J343" si="101">+D339-I339</f>
        <v>26220.2</v>
      </c>
    </row>
    <row r="340" spans="1:125">
      <c r="A340" t="s">
        <v>238</v>
      </c>
      <c r="B340" t="s">
        <v>23</v>
      </c>
      <c r="C340" t="s">
        <v>581</v>
      </c>
      <c r="D340" s="1">
        <v>29450</v>
      </c>
      <c r="E340" s="1">
        <v>845.22</v>
      </c>
      <c r="F340" s="1">
        <v>0</v>
      </c>
      <c r="G340" s="1">
        <v>895.28</v>
      </c>
      <c r="H340" s="1">
        <v>125</v>
      </c>
      <c r="I340" s="1">
        <f t="shared" si="100"/>
        <v>1865.5</v>
      </c>
      <c r="J340" s="1">
        <f t="shared" si="101"/>
        <v>27584.5</v>
      </c>
    </row>
    <row r="341" spans="1:125">
      <c r="A341" t="s">
        <v>240</v>
      </c>
      <c r="B341" t="s">
        <v>234</v>
      </c>
      <c r="C341" t="s">
        <v>581</v>
      </c>
      <c r="D341" s="1">
        <v>26000</v>
      </c>
      <c r="E341" s="1">
        <v>746.2</v>
      </c>
      <c r="F341" s="1">
        <v>0</v>
      </c>
      <c r="G341" s="1">
        <v>790.4</v>
      </c>
      <c r="H341" s="1">
        <v>75</v>
      </c>
      <c r="I341" s="1">
        <f t="shared" si="100"/>
        <v>1611.6</v>
      </c>
      <c r="J341" s="1">
        <f t="shared" si="101"/>
        <v>24388.400000000001</v>
      </c>
    </row>
    <row r="342" spans="1:125">
      <c r="A342" t="s">
        <v>241</v>
      </c>
      <c r="B342" t="s">
        <v>510</v>
      </c>
      <c r="C342" t="s">
        <v>578</v>
      </c>
      <c r="D342" s="1">
        <v>35000</v>
      </c>
      <c r="E342" s="1">
        <v>1004.5</v>
      </c>
      <c r="F342" s="1">
        <v>0</v>
      </c>
      <c r="G342" s="1">
        <v>1064</v>
      </c>
      <c r="H342" s="1">
        <v>165</v>
      </c>
      <c r="I342" s="1">
        <f t="shared" si="100"/>
        <v>2233.5</v>
      </c>
      <c r="J342" s="1">
        <f t="shared" si="101"/>
        <v>32766.5</v>
      </c>
    </row>
    <row r="343" spans="1:125">
      <c r="A343" t="s">
        <v>552</v>
      </c>
      <c r="B343" t="s">
        <v>551</v>
      </c>
      <c r="C343" t="s">
        <v>581</v>
      </c>
      <c r="D343" s="1">
        <v>40000</v>
      </c>
      <c r="E343" s="1">
        <v>1148</v>
      </c>
      <c r="F343" s="1">
        <v>442.65</v>
      </c>
      <c r="G343" s="1">
        <v>1216</v>
      </c>
      <c r="H343" s="1">
        <v>25</v>
      </c>
      <c r="I343" s="1">
        <f t="shared" si="100"/>
        <v>2831.65</v>
      </c>
      <c r="J343" s="1">
        <f t="shared" si="101"/>
        <v>37168.35</v>
      </c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</row>
    <row r="344" spans="1:125">
      <c r="A344" s="3" t="s">
        <v>18</v>
      </c>
      <c r="B344" s="3">
        <v>6</v>
      </c>
      <c r="C344" s="3"/>
      <c r="D344" s="4">
        <f t="shared" ref="D344:J344" si="102">SUM(D338:D343)</f>
        <v>188450</v>
      </c>
      <c r="E344" s="4">
        <f t="shared" si="102"/>
        <v>5408.5199999999995</v>
      </c>
      <c r="F344" s="4">
        <f t="shared" si="102"/>
        <v>442.65</v>
      </c>
      <c r="G344" s="4">
        <f t="shared" si="102"/>
        <v>5728.88</v>
      </c>
      <c r="H344" s="4">
        <f t="shared" si="102"/>
        <v>655</v>
      </c>
      <c r="I344" s="4">
        <f t="shared" si="102"/>
        <v>12235.05</v>
      </c>
      <c r="J344" s="4">
        <f t="shared" si="102"/>
        <v>176214.95</v>
      </c>
    </row>
    <row r="346" spans="1:125">
      <c r="A346" s="11" t="s">
        <v>242</v>
      </c>
      <c r="B346" s="11"/>
      <c r="C346" s="13"/>
      <c r="D346" s="11"/>
      <c r="E346" s="11"/>
      <c r="F346" s="11"/>
      <c r="G346" s="11"/>
      <c r="H346" s="11"/>
      <c r="I346" s="11"/>
      <c r="J346" s="11"/>
    </row>
    <row r="347" spans="1:125">
      <c r="A347" t="s">
        <v>243</v>
      </c>
      <c r="B347" t="s">
        <v>105</v>
      </c>
      <c r="C347" t="s">
        <v>581</v>
      </c>
      <c r="D347" s="1">
        <v>13800</v>
      </c>
      <c r="E347" s="1">
        <v>396.06</v>
      </c>
      <c r="F347" s="1">
        <v>0</v>
      </c>
      <c r="G347" s="1">
        <v>419.52</v>
      </c>
      <c r="H347" s="1">
        <v>25</v>
      </c>
      <c r="I347" s="1">
        <f t="shared" ref="I347:I360" si="103">E347+F347+G347+H347</f>
        <v>840.57999999999993</v>
      </c>
      <c r="J347" s="1">
        <f t="shared" ref="J347:J360" si="104">D347-I347</f>
        <v>12959.42</v>
      </c>
    </row>
    <row r="348" spans="1:125">
      <c r="A348" t="s">
        <v>245</v>
      </c>
      <c r="B348" t="s">
        <v>246</v>
      </c>
      <c r="C348" t="s">
        <v>581</v>
      </c>
      <c r="D348" s="1">
        <v>17800</v>
      </c>
      <c r="E348" s="1">
        <v>510.86</v>
      </c>
      <c r="F348" s="1">
        <v>0</v>
      </c>
      <c r="G348" s="1">
        <v>541.12</v>
      </c>
      <c r="H348" s="1">
        <v>1176.6199999999999</v>
      </c>
      <c r="I348" s="1">
        <f t="shared" si="103"/>
        <v>2228.6</v>
      </c>
      <c r="J348" s="1">
        <f t="shared" si="104"/>
        <v>15571.4</v>
      </c>
    </row>
    <row r="349" spans="1:125">
      <c r="A349" t="s">
        <v>247</v>
      </c>
      <c r="B349" t="s">
        <v>105</v>
      </c>
      <c r="C349" t="s">
        <v>581</v>
      </c>
      <c r="D349" s="1">
        <v>18000</v>
      </c>
      <c r="E349" s="1">
        <v>516.6</v>
      </c>
      <c r="F349" s="1">
        <v>0</v>
      </c>
      <c r="G349" s="1">
        <v>547.20000000000005</v>
      </c>
      <c r="H349" s="1">
        <v>25</v>
      </c>
      <c r="I349" s="1">
        <f t="shared" si="103"/>
        <v>1088.8000000000002</v>
      </c>
      <c r="J349" s="1">
        <f t="shared" si="104"/>
        <v>16911.2</v>
      </c>
    </row>
    <row r="350" spans="1:125">
      <c r="A350" t="s">
        <v>248</v>
      </c>
      <c r="B350" t="s">
        <v>208</v>
      </c>
      <c r="C350" t="s">
        <v>578</v>
      </c>
      <c r="D350" s="1">
        <v>21600</v>
      </c>
      <c r="E350" s="1">
        <v>619.91999999999996</v>
      </c>
      <c r="F350" s="1">
        <v>0</v>
      </c>
      <c r="G350" s="1">
        <v>656.64</v>
      </c>
      <c r="H350" s="1">
        <v>185</v>
      </c>
      <c r="I350" s="1">
        <f t="shared" si="103"/>
        <v>1461.56</v>
      </c>
      <c r="J350" s="1">
        <f t="shared" si="104"/>
        <v>20138.439999999999</v>
      </c>
    </row>
    <row r="351" spans="1:125">
      <c r="A351" t="s">
        <v>249</v>
      </c>
      <c r="B351" t="s">
        <v>250</v>
      </c>
      <c r="C351" t="s">
        <v>581</v>
      </c>
      <c r="D351" s="1">
        <v>95000</v>
      </c>
      <c r="E351" s="1">
        <v>2726.5</v>
      </c>
      <c r="F351" s="1">
        <v>10929.24</v>
      </c>
      <c r="G351" s="1">
        <v>2888</v>
      </c>
      <c r="H351" s="1">
        <v>25</v>
      </c>
      <c r="I351" s="1">
        <f t="shared" si="103"/>
        <v>16568.739999999998</v>
      </c>
      <c r="J351" s="1">
        <f t="shared" si="104"/>
        <v>78431.260000000009</v>
      </c>
    </row>
    <row r="352" spans="1:125">
      <c r="A352" t="s">
        <v>502</v>
      </c>
      <c r="B352" t="s">
        <v>195</v>
      </c>
      <c r="C352" t="s">
        <v>581</v>
      </c>
      <c r="D352" s="1">
        <v>25000</v>
      </c>
      <c r="E352" s="1">
        <v>717.5</v>
      </c>
      <c r="F352" s="1">
        <v>0</v>
      </c>
      <c r="G352" s="1">
        <v>760</v>
      </c>
      <c r="H352" s="1">
        <v>25</v>
      </c>
      <c r="I352" s="1">
        <f t="shared" si="103"/>
        <v>1502.5</v>
      </c>
      <c r="J352" s="1">
        <f t="shared" si="104"/>
        <v>23497.5</v>
      </c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</row>
    <row r="353" spans="1:125">
      <c r="A353" t="s">
        <v>501</v>
      </c>
      <c r="B353" t="s">
        <v>187</v>
      </c>
      <c r="C353" t="s">
        <v>581</v>
      </c>
      <c r="D353" s="1">
        <v>60000</v>
      </c>
      <c r="E353" s="1">
        <v>1722</v>
      </c>
      <c r="F353" s="1">
        <v>3486.68</v>
      </c>
      <c r="G353" s="1">
        <v>1824</v>
      </c>
      <c r="H353" s="1">
        <v>25</v>
      </c>
      <c r="I353" s="1">
        <f t="shared" si="103"/>
        <v>7057.68</v>
      </c>
      <c r="J353" s="1">
        <f t="shared" si="104"/>
        <v>52942.32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>
      <c r="A354" t="s">
        <v>411</v>
      </c>
      <c r="B354" t="s">
        <v>410</v>
      </c>
      <c r="C354" t="s">
        <v>581</v>
      </c>
      <c r="D354" s="1">
        <v>26250</v>
      </c>
      <c r="E354" s="1">
        <v>753.38</v>
      </c>
      <c r="F354" s="1">
        <v>0</v>
      </c>
      <c r="G354" s="1">
        <v>798</v>
      </c>
      <c r="H354" s="1">
        <v>205</v>
      </c>
      <c r="I354" s="1">
        <f>E354+F354+G354+H354</f>
        <v>1756.38</v>
      </c>
      <c r="J354" s="1">
        <f>D354-I354</f>
        <v>24493.62</v>
      </c>
    </row>
    <row r="355" spans="1:125">
      <c r="A355" t="s">
        <v>652</v>
      </c>
      <c r="B355" t="s">
        <v>649</v>
      </c>
      <c r="C355" t="s">
        <v>581</v>
      </c>
      <c r="D355" s="1">
        <v>22000</v>
      </c>
      <c r="E355" s="1">
        <v>631.4</v>
      </c>
      <c r="F355" s="1">
        <v>0</v>
      </c>
      <c r="G355" s="1">
        <v>668.8</v>
      </c>
      <c r="H355" s="1">
        <v>25</v>
      </c>
      <c r="I355" s="1">
        <f>+E355+F355+G355+H355</f>
        <v>1325.1999999999998</v>
      </c>
      <c r="J355" s="1">
        <f>D355-I355</f>
        <v>20674.8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651</v>
      </c>
      <c r="B356" t="s">
        <v>252</v>
      </c>
      <c r="C356" t="s">
        <v>581</v>
      </c>
      <c r="D356" s="1">
        <v>20000</v>
      </c>
      <c r="E356" s="1">
        <v>574</v>
      </c>
      <c r="F356" s="1">
        <v>0</v>
      </c>
      <c r="G356" s="1">
        <v>608</v>
      </c>
      <c r="H356" s="1">
        <v>125</v>
      </c>
      <c r="I356" s="1">
        <f>E356+F356+G356+H356</f>
        <v>1307</v>
      </c>
      <c r="J356" s="1">
        <f>D356-I356</f>
        <v>18693</v>
      </c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</row>
    <row r="357" spans="1:125">
      <c r="A357" s="14" t="s">
        <v>654</v>
      </c>
      <c r="B357" s="14" t="s">
        <v>195</v>
      </c>
      <c r="C357" t="s">
        <v>581</v>
      </c>
      <c r="D357" s="1">
        <v>35000</v>
      </c>
      <c r="E357" s="1">
        <v>1004.5</v>
      </c>
      <c r="F357" s="1">
        <v>0</v>
      </c>
      <c r="G357" s="1">
        <v>1064</v>
      </c>
      <c r="H357" s="1">
        <v>25</v>
      </c>
      <c r="I357" s="1">
        <f>E357+F357+G357+H357</f>
        <v>2093.5</v>
      </c>
      <c r="J357" s="1">
        <f>D357-I357</f>
        <v>32906.5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s="14" t="s">
        <v>653</v>
      </c>
      <c r="B358" s="14" t="s">
        <v>195</v>
      </c>
      <c r="C358" t="s">
        <v>581</v>
      </c>
      <c r="D358" s="1">
        <v>35000</v>
      </c>
      <c r="E358" s="1">
        <v>1004.5</v>
      </c>
      <c r="F358" s="1">
        <v>0</v>
      </c>
      <c r="G358" s="1">
        <v>1064</v>
      </c>
      <c r="H358" s="1">
        <v>25</v>
      </c>
      <c r="I358" s="1">
        <f>E358+F358+G358+H358</f>
        <v>2093.5</v>
      </c>
      <c r="J358" s="1">
        <f>D358-I358</f>
        <v>32906.5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t="s">
        <v>254</v>
      </c>
      <c r="B359" t="s">
        <v>21</v>
      </c>
      <c r="C359" t="s">
        <v>581</v>
      </c>
      <c r="D359" s="1">
        <v>22650</v>
      </c>
      <c r="E359" s="1">
        <v>650.05999999999995</v>
      </c>
      <c r="F359" s="1">
        <v>0</v>
      </c>
      <c r="G359" s="1">
        <v>688.56</v>
      </c>
      <c r="H359" s="1">
        <v>1056.6199999999999</v>
      </c>
      <c r="I359" s="1">
        <f t="shared" si="103"/>
        <v>2395.2399999999998</v>
      </c>
      <c r="J359" s="1">
        <f t="shared" si="104"/>
        <v>20254.760000000002</v>
      </c>
    </row>
    <row r="360" spans="1:125">
      <c r="A360" t="s">
        <v>554</v>
      </c>
      <c r="B360" t="s">
        <v>195</v>
      </c>
      <c r="C360" t="s">
        <v>581</v>
      </c>
      <c r="D360" s="1">
        <v>75000</v>
      </c>
      <c r="E360" s="1">
        <v>2152.5</v>
      </c>
      <c r="F360" s="1">
        <v>6309.38</v>
      </c>
      <c r="G360" s="1">
        <v>2280</v>
      </c>
      <c r="H360" s="1">
        <v>25</v>
      </c>
      <c r="I360" s="1">
        <f t="shared" si="103"/>
        <v>10766.880000000001</v>
      </c>
      <c r="J360" s="1">
        <f t="shared" si="104"/>
        <v>64233.119999999995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553</v>
      </c>
      <c r="B361" s="12" t="s">
        <v>21</v>
      </c>
      <c r="C361" s="12" t="s">
        <v>581</v>
      </c>
      <c r="D361" s="1">
        <v>20000</v>
      </c>
      <c r="E361" s="1">
        <v>574</v>
      </c>
      <c r="F361" s="1">
        <v>0</v>
      </c>
      <c r="G361" s="1">
        <v>608</v>
      </c>
      <c r="H361" s="1">
        <v>25</v>
      </c>
      <c r="I361" s="1">
        <f t="shared" ref="I361:I371" si="105">E361+F361+G361+H361</f>
        <v>1207</v>
      </c>
      <c r="J361" s="1">
        <f t="shared" ref="J361:J371" si="106">D361-I361</f>
        <v>18793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t="s">
        <v>660</v>
      </c>
      <c r="B362" t="s">
        <v>269</v>
      </c>
      <c r="C362" s="12" t="s">
        <v>581</v>
      </c>
      <c r="D362" s="1">
        <v>23000</v>
      </c>
      <c r="E362" s="1">
        <v>660.1</v>
      </c>
      <c r="F362" s="1">
        <v>0</v>
      </c>
      <c r="G362" s="1">
        <v>699.2</v>
      </c>
      <c r="H362" s="1">
        <v>25</v>
      </c>
      <c r="I362" s="1">
        <f t="shared" si="105"/>
        <v>1384.3000000000002</v>
      </c>
      <c r="J362" s="1">
        <f t="shared" si="106"/>
        <v>21615.7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659</v>
      </c>
      <c r="B363" t="s">
        <v>252</v>
      </c>
      <c r="C363" s="12" t="s">
        <v>581</v>
      </c>
      <c r="D363" s="1">
        <v>15000</v>
      </c>
      <c r="E363" s="1">
        <v>430.5</v>
      </c>
      <c r="F363" s="1">
        <v>0</v>
      </c>
      <c r="G363" s="1">
        <v>456</v>
      </c>
      <c r="H363" s="1">
        <v>25</v>
      </c>
      <c r="I363" s="1">
        <f t="shared" si="105"/>
        <v>911.5</v>
      </c>
      <c r="J363" s="1">
        <f t="shared" si="106"/>
        <v>14088.5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658</v>
      </c>
      <c r="B364" t="s">
        <v>252</v>
      </c>
      <c r="C364" s="12" t="s">
        <v>581</v>
      </c>
      <c r="D364" s="1">
        <v>20000</v>
      </c>
      <c r="E364" s="1">
        <v>574</v>
      </c>
      <c r="F364" s="1">
        <v>0</v>
      </c>
      <c r="G364" s="1">
        <v>608</v>
      </c>
      <c r="H364" s="1">
        <v>25</v>
      </c>
      <c r="I364" s="1">
        <f t="shared" si="105"/>
        <v>1207</v>
      </c>
      <c r="J364" s="1">
        <f t="shared" si="106"/>
        <v>18793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657</v>
      </c>
      <c r="B365" t="s">
        <v>252</v>
      </c>
      <c r="C365" s="12" t="s">
        <v>581</v>
      </c>
      <c r="D365" s="1">
        <v>15000</v>
      </c>
      <c r="E365" s="1">
        <v>430.5</v>
      </c>
      <c r="F365" s="1">
        <v>0</v>
      </c>
      <c r="G365" s="1">
        <v>456</v>
      </c>
      <c r="H365" s="1">
        <v>25</v>
      </c>
      <c r="I365" s="1">
        <f t="shared" si="105"/>
        <v>911.5</v>
      </c>
      <c r="J365" s="1">
        <f t="shared" si="106"/>
        <v>14088.5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661</v>
      </c>
      <c r="B366" t="s">
        <v>21</v>
      </c>
      <c r="C366" s="12" t="s">
        <v>581</v>
      </c>
      <c r="D366" s="1">
        <v>25500</v>
      </c>
      <c r="E366" s="1">
        <v>731.85</v>
      </c>
      <c r="F366" s="1">
        <v>0</v>
      </c>
      <c r="G366" s="1">
        <v>775.2</v>
      </c>
      <c r="H366" s="1">
        <v>25</v>
      </c>
      <c r="I366" s="1">
        <f t="shared" si="105"/>
        <v>1532.0500000000002</v>
      </c>
      <c r="J366" s="1">
        <f t="shared" si="106"/>
        <v>23967.95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656</v>
      </c>
      <c r="B367" t="s">
        <v>34</v>
      </c>
      <c r="C367" s="12" t="s">
        <v>581</v>
      </c>
      <c r="D367" s="1">
        <v>20000</v>
      </c>
      <c r="E367" s="1">
        <v>574</v>
      </c>
      <c r="F367" s="1">
        <v>0</v>
      </c>
      <c r="G367" s="1">
        <v>608</v>
      </c>
      <c r="H367" s="1">
        <v>145</v>
      </c>
      <c r="I367" s="1">
        <f t="shared" si="105"/>
        <v>1327</v>
      </c>
      <c r="J367" s="1">
        <f t="shared" si="106"/>
        <v>18673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655</v>
      </c>
      <c r="B368" t="s">
        <v>252</v>
      </c>
      <c r="C368" s="12" t="s">
        <v>581</v>
      </c>
      <c r="D368" s="1">
        <v>20000</v>
      </c>
      <c r="E368" s="1">
        <v>574</v>
      </c>
      <c r="F368" s="1">
        <v>0</v>
      </c>
      <c r="G368" s="1">
        <v>608</v>
      </c>
      <c r="H368" s="1">
        <v>25</v>
      </c>
      <c r="I368" s="1">
        <f t="shared" si="105"/>
        <v>1207</v>
      </c>
      <c r="J368" s="1">
        <f t="shared" si="106"/>
        <v>18793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663</v>
      </c>
      <c r="B369" t="s">
        <v>195</v>
      </c>
      <c r="C369" s="12" t="s">
        <v>581</v>
      </c>
      <c r="D369" s="1">
        <v>35000</v>
      </c>
      <c r="E369" s="1">
        <v>1004.5</v>
      </c>
      <c r="F369" s="1">
        <v>0</v>
      </c>
      <c r="G369" s="1">
        <v>1064</v>
      </c>
      <c r="H369" s="1">
        <v>25</v>
      </c>
      <c r="I369" s="1">
        <f t="shared" si="105"/>
        <v>2093.5</v>
      </c>
      <c r="J369" s="1">
        <f t="shared" si="106"/>
        <v>32906.5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662</v>
      </c>
      <c r="B370" t="s">
        <v>224</v>
      </c>
      <c r="C370" s="12" t="s">
        <v>581</v>
      </c>
      <c r="D370" s="1">
        <v>23000</v>
      </c>
      <c r="E370" s="1">
        <v>660.1</v>
      </c>
      <c r="F370" s="1">
        <v>0</v>
      </c>
      <c r="G370" s="1">
        <v>699.2</v>
      </c>
      <c r="H370" s="1">
        <v>25</v>
      </c>
      <c r="I370" s="1">
        <f t="shared" si="105"/>
        <v>1384.3000000000002</v>
      </c>
      <c r="J370" s="1">
        <f t="shared" si="106"/>
        <v>21615.7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600</v>
      </c>
      <c r="B371" t="s">
        <v>21</v>
      </c>
      <c r="C371" s="12" t="s">
        <v>581</v>
      </c>
      <c r="D371" s="1">
        <v>35000</v>
      </c>
      <c r="E371" s="1">
        <v>1004.5</v>
      </c>
      <c r="F371" s="1">
        <v>0</v>
      </c>
      <c r="G371" s="1">
        <v>1064</v>
      </c>
      <c r="H371" s="1">
        <v>25</v>
      </c>
      <c r="I371" s="1">
        <f t="shared" si="105"/>
        <v>2093.5</v>
      </c>
      <c r="J371" s="1">
        <f t="shared" si="106"/>
        <v>32906.5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s="3" t="s">
        <v>18</v>
      </c>
      <c r="B372" s="3">
        <v>25</v>
      </c>
      <c r="C372" s="3"/>
      <c r="D372" s="4">
        <f t="shared" ref="D372:J372" si="107">SUM(D347:D371)</f>
        <v>738600</v>
      </c>
      <c r="E372" s="4">
        <f t="shared" si="107"/>
        <v>21197.829999999998</v>
      </c>
      <c r="F372" s="4">
        <f t="shared" si="107"/>
        <v>20725.3</v>
      </c>
      <c r="G372" s="4">
        <f t="shared" si="107"/>
        <v>22453.440000000002</v>
      </c>
      <c r="H372" s="4">
        <f t="shared" si="107"/>
        <v>3368.24</v>
      </c>
      <c r="I372" s="4">
        <f t="shared" si="107"/>
        <v>67744.810000000012</v>
      </c>
      <c r="J372" s="4">
        <f t="shared" si="107"/>
        <v>670855.18999999994</v>
      </c>
    </row>
    <row r="374" spans="1:125">
      <c r="A374" s="11" t="s">
        <v>255</v>
      </c>
      <c r="B374" s="11"/>
      <c r="C374" s="13"/>
      <c r="D374" s="11"/>
      <c r="E374" s="11"/>
      <c r="F374" s="11"/>
      <c r="G374" s="11"/>
      <c r="H374" s="11"/>
      <c r="I374" s="11"/>
      <c r="J374" s="11"/>
    </row>
    <row r="375" spans="1:125">
      <c r="A375" t="s">
        <v>210</v>
      </c>
      <c r="B375" t="s">
        <v>187</v>
      </c>
      <c r="C375" t="s">
        <v>581</v>
      </c>
      <c r="D375" s="1">
        <v>75000</v>
      </c>
      <c r="E375" s="1">
        <v>2152.5</v>
      </c>
      <c r="F375" s="1">
        <v>6309.38</v>
      </c>
      <c r="G375" s="1">
        <v>2280</v>
      </c>
      <c r="H375" s="1">
        <v>1105</v>
      </c>
      <c r="I375" s="1">
        <f t="shared" ref="I375:I382" si="108">E375+F375+G375+H375</f>
        <v>11846.880000000001</v>
      </c>
      <c r="J375" s="1">
        <f t="shared" ref="J375:J382" si="109">D375-I375</f>
        <v>63153.119999999995</v>
      </c>
    </row>
    <row r="376" spans="1:125">
      <c r="A376" t="s">
        <v>326</v>
      </c>
      <c r="B376" t="s">
        <v>28</v>
      </c>
      <c r="C376" t="s">
        <v>578</v>
      </c>
      <c r="D376" s="1">
        <v>29000</v>
      </c>
      <c r="E376" s="1">
        <v>832.3</v>
      </c>
      <c r="F376" s="1">
        <v>0</v>
      </c>
      <c r="G376" s="1">
        <v>881.6</v>
      </c>
      <c r="H376" s="1">
        <v>125</v>
      </c>
      <c r="I376" s="1">
        <f t="shared" si="108"/>
        <v>1838.9</v>
      </c>
      <c r="J376" s="1">
        <f t="shared" si="109"/>
        <v>27161.1</v>
      </c>
    </row>
    <row r="377" spans="1:125" s="2" customFormat="1">
      <c r="A377" t="s">
        <v>257</v>
      </c>
      <c r="B377" t="s">
        <v>258</v>
      </c>
      <c r="C377" t="s">
        <v>578</v>
      </c>
      <c r="D377" s="1">
        <v>38000</v>
      </c>
      <c r="E377" s="1">
        <v>1090.5999999999999</v>
      </c>
      <c r="F377" s="1">
        <v>160.38</v>
      </c>
      <c r="G377" s="1">
        <v>1155.2</v>
      </c>
      <c r="H377" s="1">
        <v>25</v>
      </c>
      <c r="I377" s="1">
        <f t="shared" si="108"/>
        <v>2431.1800000000003</v>
      </c>
      <c r="J377" s="1">
        <f t="shared" si="109"/>
        <v>35568.82</v>
      </c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>
      <c r="A378" t="s">
        <v>602</v>
      </c>
      <c r="B378" t="s">
        <v>586</v>
      </c>
      <c r="C378" t="s">
        <v>581</v>
      </c>
      <c r="D378" s="1">
        <v>22200</v>
      </c>
      <c r="E378" s="1">
        <v>637.14</v>
      </c>
      <c r="F378" s="1">
        <v>0</v>
      </c>
      <c r="G378" s="1">
        <v>674.88</v>
      </c>
      <c r="H378" s="1">
        <v>25</v>
      </c>
      <c r="I378" s="1">
        <f t="shared" si="108"/>
        <v>1337.02</v>
      </c>
      <c r="J378" s="1">
        <f t="shared" si="109"/>
        <v>20862.98</v>
      </c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</row>
    <row r="379" spans="1:125">
      <c r="A379" t="s">
        <v>601</v>
      </c>
      <c r="B379" t="s">
        <v>224</v>
      </c>
      <c r="C379" t="s">
        <v>581</v>
      </c>
      <c r="D379" s="1">
        <v>27000</v>
      </c>
      <c r="E379" s="1">
        <v>774.9</v>
      </c>
      <c r="F379" s="1">
        <v>0</v>
      </c>
      <c r="G379" s="1">
        <v>820.8</v>
      </c>
      <c r="H379" s="1">
        <v>25</v>
      </c>
      <c r="I379" s="1">
        <f t="shared" si="108"/>
        <v>1620.6999999999998</v>
      </c>
      <c r="J379" s="1">
        <f t="shared" si="109"/>
        <v>25379.3</v>
      </c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</row>
    <row r="380" spans="1:125">
      <c r="A380" t="s">
        <v>604</v>
      </c>
      <c r="B380" t="s">
        <v>21</v>
      </c>
      <c r="C380" t="s">
        <v>581</v>
      </c>
      <c r="D380" s="1">
        <v>23000</v>
      </c>
      <c r="E380" s="1">
        <v>660.1</v>
      </c>
      <c r="F380" s="1">
        <v>0</v>
      </c>
      <c r="G380" s="1">
        <v>699.2</v>
      </c>
      <c r="H380" s="1">
        <v>25</v>
      </c>
      <c r="I380" s="1">
        <f t="shared" si="108"/>
        <v>1384.3000000000002</v>
      </c>
      <c r="J380" s="1">
        <f t="shared" si="109"/>
        <v>21615.7</v>
      </c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</row>
    <row r="381" spans="1:125">
      <c r="A381" t="s">
        <v>603</v>
      </c>
      <c r="B381" t="s">
        <v>105</v>
      </c>
      <c r="C381" t="s">
        <v>581</v>
      </c>
      <c r="D381" s="1">
        <v>30000</v>
      </c>
      <c r="E381" s="1">
        <v>861</v>
      </c>
      <c r="F381" s="1">
        <v>0</v>
      </c>
      <c r="G381" s="1">
        <v>912</v>
      </c>
      <c r="H381" s="1">
        <v>25</v>
      </c>
      <c r="I381" s="1">
        <f t="shared" si="108"/>
        <v>1798</v>
      </c>
      <c r="J381" s="1">
        <f t="shared" si="109"/>
        <v>28202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>
      <c r="A382" t="s">
        <v>605</v>
      </c>
      <c r="B382" t="s">
        <v>21</v>
      </c>
      <c r="C382" t="s">
        <v>581</v>
      </c>
      <c r="D382" s="1">
        <v>20000</v>
      </c>
      <c r="E382" s="1">
        <v>574</v>
      </c>
      <c r="F382" s="1">
        <v>0</v>
      </c>
      <c r="G382" s="1">
        <v>608</v>
      </c>
      <c r="H382" s="1">
        <v>25</v>
      </c>
      <c r="I382" s="1">
        <f t="shared" si="108"/>
        <v>1207</v>
      </c>
      <c r="J382" s="1">
        <f t="shared" si="109"/>
        <v>18793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 s="2" customFormat="1">
      <c r="A383" s="3" t="s">
        <v>18</v>
      </c>
      <c r="B383" s="3">
        <v>8</v>
      </c>
      <c r="C383" s="3"/>
      <c r="D383" s="4">
        <f t="shared" ref="D383:J383" si="110">SUM(D375:D382)</f>
        <v>264200</v>
      </c>
      <c r="E383" s="4">
        <f t="shared" si="110"/>
        <v>7582.54</v>
      </c>
      <c r="F383" s="4">
        <f t="shared" si="110"/>
        <v>6469.76</v>
      </c>
      <c r="G383" s="4">
        <f t="shared" si="110"/>
        <v>8031.68</v>
      </c>
      <c r="H383" s="4">
        <f t="shared" si="110"/>
        <v>1380</v>
      </c>
      <c r="I383" s="4">
        <f t="shared" si="110"/>
        <v>23463.98</v>
      </c>
      <c r="J383" s="4">
        <f t="shared" si="110"/>
        <v>240736.02000000002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2" customFormat="1">
      <c r="A384"/>
      <c r="B384"/>
      <c r="C384"/>
      <c r="D384" s="1"/>
      <c r="E384" s="1"/>
      <c r="F384" s="1"/>
      <c r="G384" s="1"/>
      <c r="H384" s="1"/>
      <c r="I384" s="1"/>
      <c r="J384" s="1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2" customFormat="1">
      <c r="A385" s="11" t="s">
        <v>259</v>
      </c>
      <c r="B385" s="11"/>
      <c r="C385" s="13"/>
      <c r="D385" s="11"/>
      <c r="E385" s="11"/>
      <c r="F385" s="11"/>
      <c r="G385" s="11"/>
      <c r="H385" s="11"/>
      <c r="I385" s="11"/>
      <c r="J385" s="11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2" customFormat="1">
      <c r="A386" t="s">
        <v>260</v>
      </c>
      <c r="B386" t="s">
        <v>261</v>
      </c>
      <c r="C386" t="s">
        <v>581</v>
      </c>
      <c r="D386" s="1">
        <v>10000</v>
      </c>
      <c r="E386" s="1">
        <v>287</v>
      </c>
      <c r="F386" s="1">
        <v>0</v>
      </c>
      <c r="G386" s="1">
        <v>304</v>
      </c>
      <c r="H386" s="1">
        <v>75</v>
      </c>
      <c r="I386" s="1">
        <f t="shared" ref="I386:I396" si="111">E386+F386+G386+H386</f>
        <v>666</v>
      </c>
      <c r="J386" s="1">
        <f t="shared" ref="J386:J396" si="112">D386-I386</f>
        <v>9334</v>
      </c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2" customFormat="1">
      <c r="A387" t="s">
        <v>262</v>
      </c>
      <c r="B387" t="s">
        <v>261</v>
      </c>
      <c r="C387" t="s">
        <v>581</v>
      </c>
      <c r="D387" s="1">
        <v>17800</v>
      </c>
      <c r="E387" s="1">
        <v>510.86</v>
      </c>
      <c r="F387" s="1">
        <v>0</v>
      </c>
      <c r="G387" s="1">
        <v>541.12</v>
      </c>
      <c r="H387" s="1">
        <v>2228.2399999999998</v>
      </c>
      <c r="I387" s="1">
        <f t="shared" si="111"/>
        <v>3280.22</v>
      </c>
      <c r="J387" s="1">
        <f t="shared" si="112"/>
        <v>14519.78</v>
      </c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>
      <c r="A388" t="s">
        <v>263</v>
      </c>
      <c r="B388" t="s">
        <v>23</v>
      </c>
      <c r="C388" t="s">
        <v>578</v>
      </c>
      <c r="D388" s="1">
        <v>70000</v>
      </c>
      <c r="E388" s="1">
        <v>2009</v>
      </c>
      <c r="F388" s="1">
        <v>5368.48</v>
      </c>
      <c r="G388" s="1">
        <v>2128</v>
      </c>
      <c r="H388" s="1">
        <v>125</v>
      </c>
      <c r="I388" s="1">
        <f t="shared" si="111"/>
        <v>9630.48</v>
      </c>
      <c r="J388" s="1">
        <f t="shared" si="112"/>
        <v>60369.520000000004</v>
      </c>
    </row>
    <row r="389" spans="1:125">
      <c r="A389" t="s">
        <v>264</v>
      </c>
      <c r="B389" t="s">
        <v>182</v>
      </c>
      <c r="C389" t="s">
        <v>578</v>
      </c>
      <c r="D389" s="1">
        <v>20650</v>
      </c>
      <c r="E389" s="1">
        <v>592.66</v>
      </c>
      <c r="F389" s="1">
        <v>0</v>
      </c>
      <c r="G389" s="1">
        <v>627.76</v>
      </c>
      <c r="H389" s="1">
        <v>2228.2399999999998</v>
      </c>
      <c r="I389" s="1">
        <f t="shared" si="111"/>
        <v>3448.66</v>
      </c>
      <c r="J389" s="1">
        <f t="shared" si="112"/>
        <v>17201.34</v>
      </c>
    </row>
    <row r="390" spans="1:125">
      <c r="A390" t="s">
        <v>265</v>
      </c>
      <c r="B390" t="s">
        <v>484</v>
      </c>
      <c r="C390" t="s">
        <v>578</v>
      </c>
      <c r="D390" s="1">
        <v>36000</v>
      </c>
      <c r="E390" s="1">
        <v>1033.2</v>
      </c>
      <c r="F390" s="1">
        <v>0</v>
      </c>
      <c r="G390" s="1">
        <v>1094.4000000000001</v>
      </c>
      <c r="H390" s="1">
        <v>145</v>
      </c>
      <c r="I390" s="1">
        <f t="shared" si="111"/>
        <v>2272.6000000000004</v>
      </c>
      <c r="J390" s="1">
        <f t="shared" si="112"/>
        <v>33727.4</v>
      </c>
    </row>
    <row r="391" spans="1:125">
      <c r="A391" t="s">
        <v>267</v>
      </c>
      <c r="B391" t="s">
        <v>21</v>
      </c>
      <c r="C391" t="s">
        <v>581</v>
      </c>
      <c r="D391" s="1">
        <v>17800</v>
      </c>
      <c r="E391" s="1">
        <v>510.86</v>
      </c>
      <c r="F391" s="1">
        <v>0</v>
      </c>
      <c r="G391" s="1">
        <v>541.12</v>
      </c>
      <c r="H391" s="1">
        <v>185</v>
      </c>
      <c r="I391" s="1">
        <f t="shared" si="111"/>
        <v>1236.98</v>
      </c>
      <c r="J391" s="1">
        <f t="shared" si="112"/>
        <v>16563.02</v>
      </c>
    </row>
    <row r="392" spans="1:125" s="3" customFormat="1">
      <c r="A392" t="s">
        <v>268</v>
      </c>
      <c r="B392" t="s">
        <v>269</v>
      </c>
      <c r="C392" t="s">
        <v>578</v>
      </c>
      <c r="D392" s="1">
        <v>18800</v>
      </c>
      <c r="E392" s="1">
        <v>539.55999999999995</v>
      </c>
      <c r="F392" s="1">
        <v>0</v>
      </c>
      <c r="G392" s="1">
        <v>571.52</v>
      </c>
      <c r="H392" s="1">
        <v>125</v>
      </c>
      <c r="I392" s="1">
        <f t="shared" si="111"/>
        <v>1236.08</v>
      </c>
      <c r="J392" s="1">
        <f t="shared" si="112"/>
        <v>17563.919999999998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 t="s">
        <v>270</v>
      </c>
      <c r="B393" t="s">
        <v>484</v>
      </c>
      <c r="C393" t="s">
        <v>578</v>
      </c>
      <c r="D393" s="1">
        <v>46400</v>
      </c>
      <c r="E393" s="1">
        <v>1331.68</v>
      </c>
      <c r="F393" s="1">
        <v>1036.43</v>
      </c>
      <c r="G393" s="1">
        <v>1410.56</v>
      </c>
      <c r="H393" s="1">
        <v>2188.2399999999998</v>
      </c>
      <c r="I393" s="1">
        <f t="shared" si="111"/>
        <v>5966.91</v>
      </c>
      <c r="J393" s="1">
        <f t="shared" si="112"/>
        <v>40433.089999999997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271</v>
      </c>
      <c r="B394" t="s">
        <v>269</v>
      </c>
      <c r="C394" t="s">
        <v>581</v>
      </c>
      <c r="D394" s="1">
        <v>17800</v>
      </c>
      <c r="E394" s="1">
        <v>510.86</v>
      </c>
      <c r="F394" s="1">
        <v>0</v>
      </c>
      <c r="G394" s="1">
        <v>541.12</v>
      </c>
      <c r="H394" s="1">
        <v>165</v>
      </c>
      <c r="I394" s="1">
        <f t="shared" si="111"/>
        <v>1216.98</v>
      </c>
      <c r="J394" s="1">
        <f t="shared" si="112"/>
        <v>16583.02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272</v>
      </c>
      <c r="B395" t="s">
        <v>261</v>
      </c>
      <c r="C395" t="s">
        <v>581</v>
      </c>
      <c r="D395" s="1">
        <v>15200</v>
      </c>
      <c r="E395" s="1">
        <v>436.24</v>
      </c>
      <c r="F395" s="1">
        <v>0</v>
      </c>
      <c r="G395" s="1">
        <v>462.08</v>
      </c>
      <c r="H395" s="1">
        <v>165</v>
      </c>
      <c r="I395" s="1">
        <f t="shared" si="111"/>
        <v>1063.32</v>
      </c>
      <c r="J395" s="1">
        <f t="shared" si="112"/>
        <v>14136.68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273</v>
      </c>
      <c r="B396" t="s">
        <v>261</v>
      </c>
      <c r="C396" t="s">
        <v>581</v>
      </c>
      <c r="D396" s="1">
        <v>17800</v>
      </c>
      <c r="E396" s="1">
        <v>510.86</v>
      </c>
      <c r="F396" s="1">
        <v>0</v>
      </c>
      <c r="G396" s="1">
        <v>541.12</v>
      </c>
      <c r="H396" s="1">
        <v>165</v>
      </c>
      <c r="I396" s="1">
        <f t="shared" si="111"/>
        <v>1216.98</v>
      </c>
      <c r="J396" s="1">
        <f t="shared" si="112"/>
        <v>16583.02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274</v>
      </c>
      <c r="B397" t="s">
        <v>261</v>
      </c>
      <c r="C397" t="s">
        <v>581</v>
      </c>
      <c r="D397" s="1">
        <v>12200</v>
      </c>
      <c r="E397" s="1">
        <v>350.14</v>
      </c>
      <c r="F397" s="1">
        <v>0</v>
      </c>
      <c r="G397" s="1">
        <v>370.88</v>
      </c>
      <c r="H397" s="1">
        <v>125</v>
      </c>
      <c r="I397" s="1">
        <f>E397+F397+G397+H397</f>
        <v>846.02</v>
      </c>
      <c r="J397" s="1">
        <f>D397-I397</f>
        <v>11353.98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>
      <c r="A398" t="s">
        <v>503</v>
      </c>
      <c r="B398" t="s">
        <v>21</v>
      </c>
      <c r="C398" t="s">
        <v>581</v>
      </c>
      <c r="D398" s="1">
        <v>32000</v>
      </c>
      <c r="E398" s="1">
        <v>918.4</v>
      </c>
      <c r="F398" s="1">
        <v>0</v>
      </c>
      <c r="G398" s="1">
        <v>972.8</v>
      </c>
      <c r="H398" s="1">
        <v>25</v>
      </c>
      <c r="I398" s="1">
        <f>E398+F398+G398+H398</f>
        <v>1916.1999999999998</v>
      </c>
      <c r="J398" s="1">
        <f>D398-I398</f>
        <v>30083.8</v>
      </c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</row>
    <row r="399" spans="1:125">
      <c r="A399" t="s">
        <v>606</v>
      </c>
      <c r="B399" t="s">
        <v>21</v>
      </c>
      <c r="C399" t="s">
        <v>581</v>
      </c>
      <c r="D399" s="1">
        <v>25500</v>
      </c>
      <c r="E399" s="1">
        <v>731.85</v>
      </c>
      <c r="F399" s="1">
        <v>0</v>
      </c>
      <c r="G399" s="1">
        <v>775.2</v>
      </c>
      <c r="H399" s="1">
        <v>1056.6199999999999</v>
      </c>
      <c r="I399" s="1">
        <f>E399+F399+G399+H399</f>
        <v>2563.67</v>
      </c>
      <c r="J399" s="1">
        <f>D399-I399</f>
        <v>22936.33</v>
      </c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</row>
    <row r="400" spans="1:125" s="3" customFormat="1">
      <c r="A400" s="3" t="s">
        <v>18</v>
      </c>
      <c r="B400" s="3">
        <v>14</v>
      </c>
      <c r="D400" s="4">
        <f t="shared" ref="D400:J400" si="113">SUM(D386:D399)</f>
        <v>357950</v>
      </c>
      <c r="E400" s="4">
        <f t="shared" si="113"/>
        <v>10273.169999999998</v>
      </c>
      <c r="F400" s="4">
        <f t="shared" si="113"/>
        <v>6404.91</v>
      </c>
      <c r="G400" s="4">
        <f t="shared" si="113"/>
        <v>10881.68</v>
      </c>
      <c r="H400" s="4">
        <f t="shared" si="113"/>
        <v>9001.34</v>
      </c>
      <c r="I400" s="4">
        <f t="shared" si="113"/>
        <v>36561.099999999991</v>
      </c>
      <c r="J400" s="4">
        <f t="shared" si="113"/>
        <v>321388.89999999997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/>
      <c r="B401"/>
      <c r="C401"/>
      <c r="D401" s="1"/>
      <c r="E401" s="1"/>
      <c r="F401" s="1"/>
      <c r="G401" s="1"/>
      <c r="H401" s="1"/>
      <c r="I401" s="1"/>
      <c r="J401" s="1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s="11" t="s">
        <v>275</v>
      </c>
      <c r="B402" s="11"/>
      <c r="C402" s="13"/>
      <c r="D402" s="11"/>
      <c r="E402" s="11"/>
      <c r="F402" s="11"/>
      <c r="G402" s="11"/>
      <c r="H402" s="11"/>
      <c r="I402" s="11"/>
      <c r="J402" s="11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276</v>
      </c>
      <c r="B403" t="s">
        <v>282</v>
      </c>
      <c r="C403" t="s">
        <v>578</v>
      </c>
      <c r="D403" s="1">
        <v>25000</v>
      </c>
      <c r="E403" s="1">
        <v>717.5</v>
      </c>
      <c r="F403" s="1">
        <v>0</v>
      </c>
      <c r="G403" s="1">
        <v>760</v>
      </c>
      <c r="H403" s="1">
        <v>165</v>
      </c>
      <c r="I403" s="1">
        <f t="shared" ref="I403:I407" si="114">E403+F403+G403+H403</f>
        <v>1642.5</v>
      </c>
      <c r="J403" s="1">
        <f t="shared" ref="J403:J407" si="115">D403-I403</f>
        <v>23357.5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t="s">
        <v>277</v>
      </c>
      <c r="B404" t="s">
        <v>278</v>
      </c>
      <c r="C404" t="s">
        <v>581</v>
      </c>
      <c r="D404" s="1">
        <v>20650</v>
      </c>
      <c r="E404" s="1">
        <v>592.66</v>
      </c>
      <c r="F404" s="1">
        <v>0</v>
      </c>
      <c r="G404" s="1">
        <v>627.76</v>
      </c>
      <c r="H404" s="1">
        <v>1196.6199999999999</v>
      </c>
      <c r="I404" s="1">
        <f t="shared" si="114"/>
        <v>2417.04</v>
      </c>
      <c r="J404" s="1">
        <f t="shared" si="115"/>
        <v>18232.96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279</v>
      </c>
      <c r="B405" t="s">
        <v>182</v>
      </c>
      <c r="C405" t="s">
        <v>578</v>
      </c>
      <c r="D405" s="1">
        <v>22500</v>
      </c>
      <c r="E405" s="1">
        <v>645.75</v>
      </c>
      <c r="F405" s="1">
        <v>0</v>
      </c>
      <c r="G405" s="1">
        <v>684</v>
      </c>
      <c r="H405" s="1">
        <v>125</v>
      </c>
      <c r="I405" s="1">
        <f t="shared" si="114"/>
        <v>1454.75</v>
      </c>
      <c r="J405" s="1">
        <f t="shared" si="115"/>
        <v>21045.25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280</v>
      </c>
      <c r="B406" t="s">
        <v>23</v>
      </c>
      <c r="C406" t="s">
        <v>578</v>
      </c>
      <c r="D406" s="1">
        <v>70000</v>
      </c>
      <c r="E406" s="1">
        <v>2009</v>
      </c>
      <c r="F406" s="1">
        <v>4955.83</v>
      </c>
      <c r="G406" s="1">
        <v>2128</v>
      </c>
      <c r="H406" s="1">
        <v>2208.2399999999998</v>
      </c>
      <c r="I406" s="1">
        <f t="shared" si="114"/>
        <v>11301.07</v>
      </c>
      <c r="J406" s="1">
        <f t="shared" si="115"/>
        <v>58698.93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281</v>
      </c>
      <c r="B407" t="s">
        <v>282</v>
      </c>
      <c r="C407" t="s">
        <v>581</v>
      </c>
      <c r="D407" s="1">
        <v>38000</v>
      </c>
      <c r="E407" s="1">
        <v>1090.5999999999999</v>
      </c>
      <c r="F407" s="1">
        <v>160.38</v>
      </c>
      <c r="G407" s="1">
        <v>1155.2</v>
      </c>
      <c r="H407" s="1">
        <v>25</v>
      </c>
      <c r="I407" s="1">
        <f t="shared" si="114"/>
        <v>2431.1800000000003</v>
      </c>
      <c r="J407" s="1">
        <f t="shared" si="115"/>
        <v>35568.82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s="3" t="s">
        <v>18</v>
      </c>
      <c r="B408" s="3">
        <v>5</v>
      </c>
      <c r="D408" s="4">
        <f t="shared" ref="D408:J408" si="116">SUM(D403:D407)</f>
        <v>176150</v>
      </c>
      <c r="E408" s="4">
        <f t="shared" si="116"/>
        <v>5055.51</v>
      </c>
      <c r="F408" s="4">
        <f t="shared" si="116"/>
        <v>5116.21</v>
      </c>
      <c r="G408" s="4">
        <f t="shared" si="116"/>
        <v>5354.96</v>
      </c>
      <c r="H408" s="4">
        <f t="shared" si="116"/>
        <v>3719.8599999999997</v>
      </c>
      <c r="I408" s="4">
        <f t="shared" si="116"/>
        <v>19246.54</v>
      </c>
      <c r="J408" s="4">
        <f t="shared" si="116"/>
        <v>156903.46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/>
      <c r="B409"/>
      <c r="C409"/>
      <c r="D409" s="1"/>
      <c r="E409" s="1"/>
      <c r="F409" s="1"/>
      <c r="G409" s="1"/>
      <c r="H409" s="1"/>
      <c r="I409" s="1"/>
      <c r="J409" s="1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11" t="s">
        <v>283</v>
      </c>
      <c r="B410" s="11"/>
      <c r="C410" s="13"/>
      <c r="D410" s="11"/>
      <c r="E410" s="11"/>
      <c r="F410" s="11"/>
      <c r="G410" s="11"/>
      <c r="H410" s="11"/>
      <c r="I410" s="11"/>
      <c r="J410" s="11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>
      <c r="A411" t="s">
        <v>555</v>
      </c>
      <c r="B411" t="s">
        <v>539</v>
      </c>
      <c r="C411" t="s">
        <v>581</v>
      </c>
      <c r="D411" s="1">
        <v>40000</v>
      </c>
      <c r="E411" s="1">
        <v>1148</v>
      </c>
      <c r="F411" s="1">
        <v>442.65</v>
      </c>
      <c r="G411" s="1">
        <v>1216</v>
      </c>
      <c r="H411" s="1">
        <v>25</v>
      </c>
      <c r="I411" s="1">
        <f>E411+F411+G411+H411</f>
        <v>2831.65</v>
      </c>
      <c r="J411" s="1">
        <f>D411-I411</f>
        <v>37168.35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 s="3" customFormat="1">
      <c r="A412" t="s">
        <v>285</v>
      </c>
      <c r="B412" t="s">
        <v>17</v>
      </c>
      <c r="C412" t="s">
        <v>578</v>
      </c>
      <c r="D412" s="1">
        <v>140000</v>
      </c>
      <c r="E412" s="1">
        <v>4018</v>
      </c>
      <c r="F412" s="1">
        <v>21163.78</v>
      </c>
      <c r="G412" s="1">
        <v>3595.1</v>
      </c>
      <c r="H412" s="1">
        <v>2188.2399999999998</v>
      </c>
      <c r="I412" s="1">
        <f t="shared" ref="I412:I413" si="117">E412+F412+G412+H412</f>
        <v>30965.119999999995</v>
      </c>
      <c r="J412" s="1">
        <f t="shared" ref="J412:J413" si="118">D412-I412</f>
        <v>109034.88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470</v>
      </c>
      <c r="B413" t="s">
        <v>377</v>
      </c>
      <c r="C413" t="s">
        <v>581</v>
      </c>
      <c r="D413" s="1">
        <v>40000</v>
      </c>
      <c r="E413" s="1">
        <v>1148</v>
      </c>
      <c r="F413" s="1">
        <v>442.65</v>
      </c>
      <c r="G413" s="1">
        <v>1216</v>
      </c>
      <c r="H413" s="1">
        <v>25</v>
      </c>
      <c r="I413" s="1">
        <f t="shared" si="117"/>
        <v>2831.65</v>
      </c>
      <c r="J413" s="1">
        <f t="shared" si="118"/>
        <v>37168.35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>
      <c r="A414" t="s">
        <v>471</v>
      </c>
      <c r="B414" t="s">
        <v>377</v>
      </c>
      <c r="C414" t="s">
        <v>581</v>
      </c>
      <c r="D414" s="1">
        <v>40000</v>
      </c>
      <c r="E414" s="1">
        <v>1148</v>
      </c>
      <c r="F414" s="1">
        <v>442.65</v>
      </c>
      <c r="G414" s="1">
        <v>1216</v>
      </c>
      <c r="H414" s="1">
        <v>25</v>
      </c>
      <c r="I414" s="1">
        <f>E414+F414+G414+H414</f>
        <v>2831.65</v>
      </c>
      <c r="J414" s="1">
        <f>D414-I414</f>
        <v>37168.35</v>
      </c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</row>
    <row r="415" spans="1:125">
      <c r="A415" t="s">
        <v>556</v>
      </c>
      <c r="B415" t="s">
        <v>195</v>
      </c>
      <c r="C415" t="s">
        <v>581</v>
      </c>
      <c r="D415" s="1">
        <v>50000</v>
      </c>
      <c r="E415" s="1">
        <v>1435</v>
      </c>
      <c r="F415" s="1">
        <v>1544.51</v>
      </c>
      <c r="G415" s="1">
        <v>1520</v>
      </c>
      <c r="H415" s="1">
        <v>2088.2399999999998</v>
      </c>
      <c r="I415" s="1">
        <f>E415+F415+G415+H415</f>
        <v>6587.75</v>
      </c>
      <c r="J415" s="1">
        <f>D415-I415</f>
        <v>43412.25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 s="3" customFormat="1">
      <c r="A416" s="3" t="s">
        <v>18</v>
      </c>
      <c r="B416" s="3">
        <v>5</v>
      </c>
      <c r="D416" s="4">
        <f t="shared" ref="D416:J416" si="119">SUM(D411:D415)</f>
        <v>310000</v>
      </c>
      <c r="E416" s="4">
        <f t="shared" si="119"/>
        <v>8897</v>
      </c>
      <c r="F416" s="4">
        <f t="shared" si="119"/>
        <v>24036.240000000002</v>
      </c>
      <c r="G416" s="4">
        <f t="shared" si="119"/>
        <v>8763.1</v>
      </c>
      <c r="H416" s="4">
        <f t="shared" si="119"/>
        <v>4351.4799999999996</v>
      </c>
      <c r="I416" s="4">
        <f t="shared" si="119"/>
        <v>46047.82</v>
      </c>
      <c r="J416" s="4">
        <f t="shared" si="119"/>
        <v>263952.18000000005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/>
      <c r="B417"/>
      <c r="C417"/>
      <c r="D417" s="1"/>
      <c r="E417" s="1"/>
      <c r="F417" s="1"/>
      <c r="G417" s="1"/>
      <c r="H417" s="1"/>
      <c r="I417" s="1"/>
      <c r="J417" s="1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s="11" t="s">
        <v>286</v>
      </c>
      <c r="B418" s="11"/>
      <c r="C418" s="13"/>
      <c r="D418" s="11"/>
      <c r="E418" s="11"/>
      <c r="F418" s="11"/>
      <c r="G418" s="11"/>
      <c r="H418" s="11"/>
      <c r="I418" s="11"/>
      <c r="J418" s="11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>
      <c r="A419" t="s">
        <v>558</v>
      </c>
      <c r="B419" t="s">
        <v>557</v>
      </c>
      <c r="C419" t="s">
        <v>581</v>
      </c>
      <c r="D419" s="1">
        <v>50000</v>
      </c>
      <c r="E419" s="1">
        <v>1435</v>
      </c>
      <c r="F419" s="1">
        <v>1854</v>
      </c>
      <c r="G419" s="1">
        <v>1520</v>
      </c>
      <c r="H419" s="1">
        <v>25</v>
      </c>
      <c r="I419" s="1">
        <f>E419+F419+G419+H419</f>
        <v>4834</v>
      </c>
      <c r="J419" s="1">
        <f>D419-I419</f>
        <v>45166</v>
      </c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 s="3" customFormat="1">
      <c r="A420" t="s">
        <v>287</v>
      </c>
      <c r="B420" t="s">
        <v>26</v>
      </c>
      <c r="C420" t="s">
        <v>580</v>
      </c>
      <c r="D420" s="1">
        <v>38000</v>
      </c>
      <c r="E420" s="1">
        <v>1090.5999999999999</v>
      </c>
      <c r="F420" s="1">
        <v>160.38</v>
      </c>
      <c r="G420" s="1">
        <v>1155.2</v>
      </c>
      <c r="H420" s="1">
        <v>25</v>
      </c>
      <c r="I420" s="1">
        <f t="shared" ref="I420" si="120">E420+F420+G420+H420</f>
        <v>2431.1800000000003</v>
      </c>
      <c r="J420" s="1">
        <f t="shared" ref="J420" si="121">D420-I420</f>
        <v>35568.82</v>
      </c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>
      <c r="A421" t="s">
        <v>608</v>
      </c>
      <c r="B421" t="s">
        <v>607</v>
      </c>
      <c r="C421" t="s">
        <v>581</v>
      </c>
      <c r="D421" s="1">
        <v>90000</v>
      </c>
      <c r="E421" s="1">
        <v>2583</v>
      </c>
      <c r="F421" s="1">
        <v>9753.1200000000008</v>
      </c>
      <c r="G421" s="1">
        <v>2736</v>
      </c>
      <c r="H421" s="1">
        <v>25</v>
      </c>
      <c r="I421" s="1">
        <f>E421+F421+G421+H421</f>
        <v>15097.12</v>
      </c>
      <c r="J421" s="1">
        <f>D421-I421</f>
        <v>74902.880000000005</v>
      </c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</row>
    <row r="422" spans="1:125" s="3" customFormat="1">
      <c r="A422" s="3" t="s">
        <v>18</v>
      </c>
      <c r="B422" s="3">
        <v>3</v>
      </c>
      <c r="D422" s="4">
        <f t="shared" ref="D422:J422" si="122">SUM(D419:D421)</f>
        <v>178000</v>
      </c>
      <c r="E422" s="4">
        <f t="shared" si="122"/>
        <v>5108.6000000000004</v>
      </c>
      <c r="F422" s="4">
        <f t="shared" si="122"/>
        <v>11767.5</v>
      </c>
      <c r="G422" s="4">
        <f t="shared" si="122"/>
        <v>5411.2</v>
      </c>
      <c r="H422" s="4">
        <f t="shared" si="122"/>
        <v>75</v>
      </c>
      <c r="I422" s="4">
        <f t="shared" si="122"/>
        <v>22362.300000000003</v>
      </c>
      <c r="J422" s="4">
        <f t="shared" si="122"/>
        <v>155637.70000000001</v>
      </c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 s="3" customFormat="1">
      <c r="A423"/>
      <c r="B423"/>
      <c r="C423"/>
      <c r="D423" s="1"/>
      <c r="E423" s="1"/>
      <c r="F423" s="1"/>
      <c r="G423" s="1"/>
      <c r="H423" s="1"/>
      <c r="I423" s="1"/>
      <c r="J423" s="1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 s="3" customFormat="1">
      <c r="A424" s="11" t="s">
        <v>291</v>
      </c>
      <c r="B424" s="11"/>
      <c r="C424" s="13"/>
      <c r="D424" s="11"/>
      <c r="E424" s="11"/>
      <c r="F424" s="11"/>
      <c r="G424" s="11"/>
      <c r="H424" s="11"/>
      <c r="I424" s="11"/>
      <c r="J424" s="11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</row>
    <row r="425" spans="1:125" s="3" customFormat="1">
      <c r="A425" t="s">
        <v>292</v>
      </c>
      <c r="B425" t="s">
        <v>293</v>
      </c>
      <c r="C425" t="s">
        <v>581</v>
      </c>
      <c r="D425" s="1">
        <v>50000</v>
      </c>
      <c r="E425" s="1">
        <v>1435</v>
      </c>
      <c r="F425" s="1">
        <v>1854</v>
      </c>
      <c r="G425" s="1">
        <v>1520</v>
      </c>
      <c r="H425" s="1">
        <v>25</v>
      </c>
      <c r="I425" s="1">
        <f t="shared" ref="I425:I426" si="123">E425+F425+G425+H425</f>
        <v>4834</v>
      </c>
      <c r="J425" s="1">
        <f>+D425-I425</f>
        <v>45166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 s="3" customFormat="1">
      <c r="A426" t="s">
        <v>294</v>
      </c>
      <c r="B426" t="s">
        <v>293</v>
      </c>
      <c r="C426" t="s">
        <v>581</v>
      </c>
      <c r="D426" s="1">
        <v>100000</v>
      </c>
      <c r="E426" s="1">
        <v>2870</v>
      </c>
      <c r="F426" s="1">
        <v>12105.37</v>
      </c>
      <c r="G426" s="1">
        <v>3040</v>
      </c>
      <c r="H426" s="1">
        <v>25</v>
      </c>
      <c r="I426" s="1">
        <f t="shared" si="123"/>
        <v>18040.370000000003</v>
      </c>
      <c r="J426" s="1">
        <f t="shared" ref="J426:J434" si="124">+D426-I426</f>
        <v>81959.63</v>
      </c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>
      <c r="A427" t="s">
        <v>472</v>
      </c>
      <c r="B427" t="s">
        <v>23</v>
      </c>
      <c r="C427" t="s">
        <v>581</v>
      </c>
      <c r="D427" s="1">
        <v>100000</v>
      </c>
      <c r="E427" s="1">
        <v>2870</v>
      </c>
      <c r="F427" s="1">
        <v>12105.37</v>
      </c>
      <c r="G427" s="1">
        <v>3040</v>
      </c>
      <c r="H427" s="1">
        <v>25</v>
      </c>
      <c r="I427" s="1">
        <f>E427+F427+G427+H427</f>
        <v>18040.370000000003</v>
      </c>
      <c r="J427" s="1">
        <f t="shared" si="124"/>
        <v>81959.63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>
      <c r="A428" t="s">
        <v>559</v>
      </c>
      <c r="B428" s="12" t="s">
        <v>551</v>
      </c>
      <c r="C428" s="12" t="s">
        <v>581</v>
      </c>
      <c r="D428" s="1">
        <v>60000</v>
      </c>
      <c r="E428" s="1">
        <v>1722</v>
      </c>
      <c r="F428" s="1">
        <v>3486.68</v>
      </c>
      <c r="G428" s="1">
        <v>1824</v>
      </c>
      <c r="H428" s="1">
        <v>25</v>
      </c>
      <c r="I428" s="1">
        <f>+E428+F428+G428+H428</f>
        <v>7057.68</v>
      </c>
      <c r="J428" s="1">
        <f t="shared" si="124"/>
        <v>52942.32</v>
      </c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</row>
    <row r="429" spans="1:125">
      <c r="A429" t="s">
        <v>20</v>
      </c>
      <c r="B429" t="s">
        <v>28</v>
      </c>
      <c r="C429" t="s">
        <v>578</v>
      </c>
      <c r="D429" s="1">
        <v>35000</v>
      </c>
      <c r="E429" s="1">
        <v>1004.5</v>
      </c>
      <c r="F429" s="1">
        <v>0</v>
      </c>
      <c r="G429" s="1">
        <v>1064</v>
      </c>
      <c r="H429" s="1">
        <v>2208.2399999999998</v>
      </c>
      <c r="I429" s="1">
        <f t="shared" ref="I429:I434" si="125">+E429+F429+G429+H429</f>
        <v>4276.74</v>
      </c>
      <c r="J429" s="1">
        <f t="shared" si="124"/>
        <v>30723.260000000002</v>
      </c>
    </row>
    <row r="430" spans="1:125">
      <c r="A430" t="s">
        <v>560</v>
      </c>
      <c r="B430" t="s">
        <v>21</v>
      </c>
      <c r="C430" s="12" t="s">
        <v>581</v>
      </c>
      <c r="D430" s="1">
        <v>45000</v>
      </c>
      <c r="E430" s="1">
        <v>1291.5</v>
      </c>
      <c r="F430" s="1">
        <v>1148.33</v>
      </c>
      <c r="G430" s="1">
        <v>1368</v>
      </c>
      <c r="H430" s="1">
        <v>25</v>
      </c>
      <c r="I430" s="1">
        <f t="shared" si="125"/>
        <v>3832.83</v>
      </c>
      <c r="J430" s="1">
        <f t="shared" si="124"/>
        <v>41167.17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t="s">
        <v>611</v>
      </c>
      <c r="B431" t="s">
        <v>512</v>
      </c>
      <c r="C431" s="12" t="s">
        <v>581</v>
      </c>
      <c r="D431" s="1">
        <v>50000</v>
      </c>
      <c r="E431" s="1">
        <v>1435</v>
      </c>
      <c r="F431" s="1">
        <v>1854</v>
      </c>
      <c r="G431" s="1">
        <v>1520</v>
      </c>
      <c r="H431" s="1">
        <v>25</v>
      </c>
      <c r="I431" s="1">
        <f t="shared" si="125"/>
        <v>4834</v>
      </c>
      <c r="J431" s="1">
        <f t="shared" si="124"/>
        <v>45166</v>
      </c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</row>
    <row r="432" spans="1:125">
      <c r="A432" t="s">
        <v>610</v>
      </c>
      <c r="B432" t="s">
        <v>195</v>
      </c>
      <c r="C432" s="12" t="s">
        <v>581</v>
      </c>
      <c r="D432" s="1">
        <v>50000</v>
      </c>
      <c r="E432" s="1">
        <v>1435</v>
      </c>
      <c r="F432" s="1">
        <v>1854</v>
      </c>
      <c r="G432" s="1">
        <v>1520</v>
      </c>
      <c r="H432" s="1">
        <v>25</v>
      </c>
      <c r="I432" s="1">
        <f t="shared" si="125"/>
        <v>4834</v>
      </c>
      <c r="J432" s="1">
        <f t="shared" si="124"/>
        <v>45166</v>
      </c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</row>
    <row r="433" spans="1:125">
      <c r="A433" t="s">
        <v>664</v>
      </c>
      <c r="B433" t="s">
        <v>481</v>
      </c>
      <c r="C433" s="12" t="s">
        <v>581</v>
      </c>
      <c r="D433" s="1">
        <v>55000</v>
      </c>
      <c r="E433" s="1">
        <v>1578.5</v>
      </c>
      <c r="F433" s="1">
        <v>2559.6799999999998</v>
      </c>
      <c r="G433" s="1">
        <v>1672</v>
      </c>
      <c r="H433" s="1">
        <v>25</v>
      </c>
      <c r="I433" s="1">
        <f>E433+F433+G433+H433</f>
        <v>5835.18</v>
      </c>
      <c r="J433" s="1">
        <f>D433-I433</f>
        <v>49164.82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609</v>
      </c>
      <c r="B434" t="s">
        <v>551</v>
      </c>
      <c r="C434" s="12" t="s">
        <v>581</v>
      </c>
      <c r="D434" s="1">
        <v>50000</v>
      </c>
      <c r="E434" s="1">
        <v>1435</v>
      </c>
      <c r="F434" s="1">
        <v>1854</v>
      </c>
      <c r="G434" s="1">
        <v>1520</v>
      </c>
      <c r="H434" s="1">
        <v>25</v>
      </c>
      <c r="I434" s="1">
        <f t="shared" si="125"/>
        <v>4834</v>
      </c>
      <c r="J434" s="1">
        <f t="shared" si="124"/>
        <v>45166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 s="3" customFormat="1">
      <c r="A435" s="3" t="s">
        <v>18</v>
      </c>
      <c r="B435" s="3">
        <v>10</v>
      </c>
      <c r="D435" s="4">
        <f t="shared" ref="D435:J435" si="126">SUM(D425:D434)</f>
        <v>595000</v>
      </c>
      <c r="E435" s="4">
        <f t="shared" si="126"/>
        <v>17076.5</v>
      </c>
      <c r="F435" s="4">
        <f t="shared" si="126"/>
        <v>38821.43</v>
      </c>
      <c r="G435" s="4">
        <f t="shared" si="126"/>
        <v>18088</v>
      </c>
      <c r="H435" s="4">
        <f t="shared" si="126"/>
        <v>2433.2399999999998</v>
      </c>
      <c r="I435" s="4">
        <f t="shared" si="126"/>
        <v>76419.170000000013</v>
      </c>
      <c r="J435" s="4">
        <f t="shared" si="126"/>
        <v>518580.83</v>
      </c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</row>
    <row r="436" spans="1:125" s="3" customFormat="1">
      <c r="A436"/>
      <c r="B436"/>
      <c r="C436"/>
      <c r="D436" s="1"/>
      <c r="E436" s="1"/>
      <c r="F436" s="1"/>
      <c r="G436" s="1"/>
      <c r="H436" s="1"/>
      <c r="I436" s="1"/>
      <c r="J436" s="1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</row>
    <row r="437" spans="1:125" s="3" customFormat="1">
      <c r="A437" s="11" t="s">
        <v>295</v>
      </c>
      <c r="B437" s="11"/>
      <c r="C437" s="13"/>
      <c r="D437" s="11"/>
      <c r="E437" s="11"/>
      <c r="F437" s="11"/>
      <c r="G437" s="11"/>
      <c r="H437" s="11"/>
      <c r="I437" s="11"/>
      <c r="J437" s="11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</row>
    <row r="438" spans="1:125">
      <c r="A438" t="s">
        <v>666</v>
      </c>
      <c r="B438" t="s">
        <v>306</v>
      </c>
      <c r="C438" t="s">
        <v>581</v>
      </c>
      <c r="D438" s="1">
        <v>15000</v>
      </c>
      <c r="E438" s="1">
        <v>430.5</v>
      </c>
      <c r="F438" s="1">
        <v>0</v>
      </c>
      <c r="G438" s="1">
        <v>456</v>
      </c>
      <c r="H438" s="1">
        <v>25</v>
      </c>
      <c r="I438" s="1">
        <f>+E438+F438+G438+H438</f>
        <v>911.5</v>
      </c>
      <c r="J438" s="1">
        <f>+D438-I438</f>
        <v>14088.5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t="s">
        <v>665</v>
      </c>
      <c r="B439" t="s">
        <v>105</v>
      </c>
      <c r="C439" t="s">
        <v>581</v>
      </c>
      <c r="D439" s="1">
        <v>24000</v>
      </c>
      <c r="E439" s="1">
        <v>688.8</v>
      </c>
      <c r="F439" s="1">
        <v>0</v>
      </c>
      <c r="G439" s="1">
        <v>729.6</v>
      </c>
      <c r="H439" s="1">
        <v>25</v>
      </c>
      <c r="I439" s="1">
        <f t="shared" ref="I439:I491" si="127">+E439+F439+G439+H439</f>
        <v>1443.4</v>
      </c>
      <c r="J439" s="1">
        <f t="shared" ref="J439:J491" si="128">+D439-I439</f>
        <v>22556.6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>
      <c r="A440" t="s">
        <v>561</v>
      </c>
      <c r="B440" t="s">
        <v>485</v>
      </c>
      <c r="C440" t="s">
        <v>581</v>
      </c>
      <c r="D440" s="1">
        <v>40000</v>
      </c>
      <c r="E440" s="1">
        <v>1148</v>
      </c>
      <c r="F440" s="1">
        <v>287.91000000000003</v>
      </c>
      <c r="G440" s="1">
        <v>1216</v>
      </c>
      <c r="H440" s="1">
        <v>1056.6199999999999</v>
      </c>
      <c r="I440" s="1">
        <f t="shared" si="127"/>
        <v>3708.5299999999997</v>
      </c>
      <c r="J440" s="1">
        <f t="shared" si="128"/>
        <v>36291.47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>
      <c r="A441" t="s">
        <v>667</v>
      </c>
      <c r="B441" t="s">
        <v>306</v>
      </c>
      <c r="C441" t="s">
        <v>581</v>
      </c>
      <c r="D441" s="1">
        <v>12100</v>
      </c>
      <c r="E441" s="1">
        <v>347.27</v>
      </c>
      <c r="F441" s="1">
        <v>0</v>
      </c>
      <c r="G441" s="1">
        <v>367.84</v>
      </c>
      <c r="H441" s="1">
        <v>25</v>
      </c>
      <c r="I441" s="1">
        <f t="shared" si="127"/>
        <v>740.1099999999999</v>
      </c>
      <c r="J441" s="1">
        <f t="shared" si="128"/>
        <v>11359.89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>
      <c r="A442" t="s">
        <v>473</v>
      </c>
      <c r="B442" t="s">
        <v>306</v>
      </c>
      <c r="C442" t="s">
        <v>581</v>
      </c>
      <c r="D442" s="1">
        <v>15000</v>
      </c>
      <c r="E442" s="1">
        <v>430.5</v>
      </c>
      <c r="F442" s="1">
        <v>0</v>
      </c>
      <c r="G442" s="1">
        <v>456</v>
      </c>
      <c r="H442" s="1">
        <v>25</v>
      </c>
      <c r="I442" s="1">
        <f t="shared" si="127"/>
        <v>911.5</v>
      </c>
      <c r="J442" s="1">
        <f t="shared" si="128"/>
        <v>14088.5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 s="3" customFormat="1">
      <c r="A443" t="s">
        <v>296</v>
      </c>
      <c r="B443" t="s">
        <v>23</v>
      </c>
      <c r="C443" t="s">
        <v>581</v>
      </c>
      <c r="D443" s="1">
        <v>17000</v>
      </c>
      <c r="E443" s="1">
        <v>487.9</v>
      </c>
      <c r="F443" s="1">
        <v>0</v>
      </c>
      <c r="G443" s="1">
        <v>516.79999999999995</v>
      </c>
      <c r="H443" s="1">
        <v>25</v>
      </c>
      <c r="I443" s="1">
        <f t="shared" si="127"/>
        <v>1029.6999999999998</v>
      </c>
      <c r="J443" s="1">
        <f t="shared" si="128"/>
        <v>15970.3</v>
      </c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</row>
    <row r="444" spans="1:125" s="3" customFormat="1">
      <c r="A444" t="s">
        <v>298</v>
      </c>
      <c r="B444" t="s">
        <v>299</v>
      </c>
      <c r="C444" t="s">
        <v>581</v>
      </c>
      <c r="D444" s="1">
        <v>17500</v>
      </c>
      <c r="E444" s="1">
        <v>502.25</v>
      </c>
      <c r="F444" s="1">
        <v>0</v>
      </c>
      <c r="G444" s="1">
        <v>532</v>
      </c>
      <c r="H444" s="1">
        <v>25</v>
      </c>
      <c r="I444" s="1">
        <f t="shared" si="127"/>
        <v>1059.25</v>
      </c>
      <c r="J444" s="1">
        <f t="shared" si="128"/>
        <v>16440.75</v>
      </c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</row>
    <row r="445" spans="1:125" s="3" customFormat="1">
      <c r="A445" t="s">
        <v>300</v>
      </c>
      <c r="B445" t="s">
        <v>299</v>
      </c>
      <c r="C445" t="s">
        <v>578</v>
      </c>
      <c r="D445" s="1">
        <v>15000</v>
      </c>
      <c r="E445" s="1">
        <v>430.5</v>
      </c>
      <c r="F445" s="1">
        <v>0</v>
      </c>
      <c r="G445" s="1">
        <v>456</v>
      </c>
      <c r="H445" s="1">
        <v>1056.6199999999999</v>
      </c>
      <c r="I445" s="1">
        <f t="shared" si="127"/>
        <v>1943.12</v>
      </c>
      <c r="J445" s="1">
        <f t="shared" si="128"/>
        <v>13056.880000000001</v>
      </c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</row>
    <row r="446" spans="1:125" s="3" customFormat="1">
      <c r="A446" t="s">
        <v>301</v>
      </c>
      <c r="B446" t="s">
        <v>105</v>
      </c>
      <c r="C446" t="s">
        <v>581</v>
      </c>
      <c r="D446" s="1">
        <v>8167.7</v>
      </c>
      <c r="E446" s="1">
        <v>234.41</v>
      </c>
      <c r="F446" s="1">
        <v>0</v>
      </c>
      <c r="G446" s="1">
        <v>248.3</v>
      </c>
      <c r="H446" s="1">
        <v>25</v>
      </c>
      <c r="I446" s="1">
        <f t="shared" si="127"/>
        <v>507.71000000000004</v>
      </c>
      <c r="J446" s="1">
        <f t="shared" si="128"/>
        <v>7659.99</v>
      </c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</row>
    <row r="447" spans="1:125" s="3" customFormat="1">
      <c r="A447" t="s">
        <v>302</v>
      </c>
      <c r="B447" t="s">
        <v>299</v>
      </c>
      <c r="C447" t="s">
        <v>581</v>
      </c>
      <c r="D447" s="1">
        <v>23000</v>
      </c>
      <c r="E447" s="1">
        <v>660.1</v>
      </c>
      <c r="F447" s="1">
        <v>0</v>
      </c>
      <c r="G447" s="1">
        <v>699.2</v>
      </c>
      <c r="H447" s="1">
        <v>25</v>
      </c>
      <c r="I447" s="1">
        <f t="shared" si="127"/>
        <v>1384.3000000000002</v>
      </c>
      <c r="J447" s="1">
        <f t="shared" si="128"/>
        <v>21615.7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 s="3" customFormat="1">
      <c r="A448" t="s">
        <v>305</v>
      </c>
      <c r="B448" t="s">
        <v>306</v>
      </c>
      <c r="C448" t="s">
        <v>581</v>
      </c>
      <c r="D448" s="1">
        <v>15000</v>
      </c>
      <c r="E448" s="1">
        <v>430.5</v>
      </c>
      <c r="F448" s="1">
        <v>0</v>
      </c>
      <c r="G448" s="1">
        <v>456</v>
      </c>
      <c r="H448" s="1">
        <v>25</v>
      </c>
      <c r="I448" s="1">
        <f t="shared" si="127"/>
        <v>911.5</v>
      </c>
      <c r="J448" s="1">
        <f t="shared" si="128"/>
        <v>14088.5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0">
      <c r="A449" t="s">
        <v>307</v>
      </c>
      <c r="B449" t="s">
        <v>23</v>
      </c>
      <c r="C449" t="s">
        <v>578</v>
      </c>
      <c r="D449" s="1">
        <v>18400</v>
      </c>
      <c r="E449" s="1">
        <v>528.08000000000004</v>
      </c>
      <c r="F449" s="1">
        <v>0</v>
      </c>
      <c r="G449" s="1">
        <v>559.36</v>
      </c>
      <c r="H449" s="1">
        <v>125</v>
      </c>
      <c r="I449" s="1">
        <f t="shared" si="127"/>
        <v>1212.44</v>
      </c>
      <c r="J449" s="1">
        <f t="shared" si="128"/>
        <v>17187.560000000001</v>
      </c>
    </row>
    <row r="450" spans="1:10">
      <c r="A450" t="s">
        <v>310</v>
      </c>
      <c r="B450" t="s">
        <v>311</v>
      </c>
      <c r="C450" t="s">
        <v>578</v>
      </c>
      <c r="D450" s="1">
        <v>23000</v>
      </c>
      <c r="E450" s="1">
        <v>660.1</v>
      </c>
      <c r="F450" s="1">
        <v>0</v>
      </c>
      <c r="G450" s="1">
        <v>699.2</v>
      </c>
      <c r="H450" s="1">
        <v>25</v>
      </c>
      <c r="I450" s="1">
        <f t="shared" si="127"/>
        <v>1384.3000000000002</v>
      </c>
      <c r="J450" s="1">
        <f t="shared" si="128"/>
        <v>21615.7</v>
      </c>
    </row>
    <row r="451" spans="1:10">
      <c r="A451" t="s">
        <v>312</v>
      </c>
      <c r="B451" t="s">
        <v>311</v>
      </c>
      <c r="C451" t="s">
        <v>581</v>
      </c>
      <c r="D451" s="1">
        <v>13000</v>
      </c>
      <c r="E451" s="1">
        <v>373.1</v>
      </c>
      <c r="F451" s="1">
        <v>0</v>
      </c>
      <c r="G451" s="1">
        <v>395.2</v>
      </c>
      <c r="H451" s="1">
        <v>25</v>
      </c>
      <c r="I451" s="1">
        <f t="shared" si="127"/>
        <v>793.3</v>
      </c>
      <c r="J451" s="1">
        <f t="shared" si="128"/>
        <v>12206.7</v>
      </c>
    </row>
    <row r="452" spans="1:10">
      <c r="A452" t="s">
        <v>314</v>
      </c>
      <c r="B452" t="s">
        <v>23</v>
      </c>
      <c r="C452" t="s">
        <v>581</v>
      </c>
      <c r="D452" s="1">
        <v>14000</v>
      </c>
      <c r="E452" s="1">
        <v>401.8</v>
      </c>
      <c r="F452" s="1">
        <v>0</v>
      </c>
      <c r="G452" s="1">
        <v>425.6</v>
      </c>
      <c r="H452" s="1">
        <v>75</v>
      </c>
      <c r="I452" s="1">
        <f t="shared" si="127"/>
        <v>902.40000000000009</v>
      </c>
      <c r="J452" s="1">
        <f t="shared" si="128"/>
        <v>13097.6</v>
      </c>
    </row>
    <row r="453" spans="1:10">
      <c r="A453" t="s">
        <v>315</v>
      </c>
      <c r="B453" t="s">
        <v>299</v>
      </c>
      <c r="C453" t="s">
        <v>578</v>
      </c>
      <c r="D453" s="1">
        <v>19000</v>
      </c>
      <c r="E453" s="1">
        <v>545.29999999999995</v>
      </c>
      <c r="F453" s="1">
        <v>0</v>
      </c>
      <c r="G453" s="1">
        <v>577.6</v>
      </c>
      <c r="H453" s="1">
        <v>1156.6199999999999</v>
      </c>
      <c r="I453" s="1">
        <f t="shared" si="127"/>
        <v>2279.52</v>
      </c>
      <c r="J453" s="1">
        <f t="shared" si="128"/>
        <v>16720.48</v>
      </c>
    </row>
    <row r="454" spans="1:10">
      <c r="A454" t="s">
        <v>316</v>
      </c>
      <c r="B454" t="s">
        <v>311</v>
      </c>
      <c r="C454" t="s">
        <v>581</v>
      </c>
      <c r="D454" s="1">
        <v>12100</v>
      </c>
      <c r="E454" s="1">
        <v>347.27</v>
      </c>
      <c r="F454" s="1">
        <v>0</v>
      </c>
      <c r="G454" s="1">
        <v>367.84</v>
      </c>
      <c r="H454" s="1">
        <v>1056.6199999999999</v>
      </c>
      <c r="I454" s="1">
        <f t="shared" si="127"/>
        <v>1771.7299999999998</v>
      </c>
      <c r="J454" s="1">
        <f t="shared" si="128"/>
        <v>10328.27</v>
      </c>
    </row>
    <row r="455" spans="1:10">
      <c r="A455" t="s">
        <v>317</v>
      </c>
      <c r="B455" t="s">
        <v>299</v>
      </c>
      <c r="C455" t="s">
        <v>581</v>
      </c>
      <c r="D455" s="1">
        <v>14000</v>
      </c>
      <c r="E455" s="1">
        <v>401.8</v>
      </c>
      <c r="F455" s="1">
        <v>0</v>
      </c>
      <c r="G455" s="1">
        <v>425.6</v>
      </c>
      <c r="H455" s="1">
        <v>25</v>
      </c>
      <c r="I455" s="1">
        <f t="shared" si="127"/>
        <v>852.40000000000009</v>
      </c>
      <c r="J455" s="1">
        <f t="shared" si="128"/>
        <v>13147.6</v>
      </c>
    </row>
    <row r="456" spans="1:10">
      <c r="A456" t="s">
        <v>318</v>
      </c>
      <c r="B456" t="s">
        <v>306</v>
      </c>
      <c r="C456" t="s">
        <v>581</v>
      </c>
      <c r="D456" s="1">
        <v>13000</v>
      </c>
      <c r="E456" s="1">
        <v>373.1</v>
      </c>
      <c r="F456" s="1">
        <v>0</v>
      </c>
      <c r="G456" s="1">
        <v>395.2</v>
      </c>
      <c r="H456" s="1">
        <v>25</v>
      </c>
      <c r="I456" s="1">
        <f t="shared" si="127"/>
        <v>793.3</v>
      </c>
      <c r="J456" s="1">
        <f t="shared" si="128"/>
        <v>12206.7</v>
      </c>
    </row>
    <row r="457" spans="1:10">
      <c r="A457" t="s">
        <v>319</v>
      </c>
      <c r="B457" t="s">
        <v>299</v>
      </c>
      <c r="C457" t="s">
        <v>578</v>
      </c>
      <c r="D457" s="1">
        <v>17650</v>
      </c>
      <c r="E457" s="1">
        <v>506.56</v>
      </c>
      <c r="F457" s="1">
        <v>0</v>
      </c>
      <c r="G457" s="1">
        <v>536.55999999999995</v>
      </c>
      <c r="H457" s="1">
        <v>25</v>
      </c>
      <c r="I457" s="1">
        <f t="shared" si="127"/>
        <v>1068.1199999999999</v>
      </c>
      <c r="J457" s="1">
        <f t="shared" si="128"/>
        <v>16581.88</v>
      </c>
    </row>
    <row r="458" spans="1:10">
      <c r="A458" t="s">
        <v>320</v>
      </c>
      <c r="B458" t="s">
        <v>299</v>
      </c>
      <c r="C458" t="s">
        <v>581</v>
      </c>
      <c r="D458" s="1">
        <v>16000</v>
      </c>
      <c r="E458" s="1">
        <v>459.2</v>
      </c>
      <c r="F458" s="1">
        <v>0</v>
      </c>
      <c r="G458" s="1">
        <v>486.4</v>
      </c>
      <c r="H458" s="1">
        <v>25</v>
      </c>
      <c r="I458" s="1">
        <f t="shared" si="127"/>
        <v>970.59999999999991</v>
      </c>
      <c r="J458" s="1">
        <f t="shared" si="128"/>
        <v>15029.4</v>
      </c>
    </row>
    <row r="459" spans="1:10">
      <c r="A459" t="s">
        <v>321</v>
      </c>
      <c r="B459" t="s">
        <v>23</v>
      </c>
      <c r="C459" t="s">
        <v>581</v>
      </c>
      <c r="D459" s="1">
        <v>14625</v>
      </c>
      <c r="E459" s="1">
        <v>419.74</v>
      </c>
      <c r="F459" s="1">
        <v>0</v>
      </c>
      <c r="G459" s="1">
        <v>444.6</v>
      </c>
      <c r="H459" s="1">
        <v>25</v>
      </c>
      <c r="I459" s="1">
        <f t="shared" si="127"/>
        <v>889.34</v>
      </c>
      <c r="J459" s="1">
        <f t="shared" si="128"/>
        <v>13735.66</v>
      </c>
    </row>
    <row r="460" spans="1:10">
      <c r="A460" t="s">
        <v>322</v>
      </c>
      <c r="B460" t="s">
        <v>266</v>
      </c>
      <c r="C460" t="s">
        <v>581</v>
      </c>
      <c r="D460" s="1">
        <v>12100</v>
      </c>
      <c r="E460" s="1">
        <v>347.27</v>
      </c>
      <c r="F460" s="1">
        <v>0</v>
      </c>
      <c r="G460" s="1">
        <v>367.84</v>
      </c>
      <c r="H460" s="1">
        <v>25</v>
      </c>
      <c r="I460" s="1">
        <f t="shared" si="127"/>
        <v>740.1099999999999</v>
      </c>
      <c r="J460" s="1">
        <f t="shared" si="128"/>
        <v>11359.89</v>
      </c>
    </row>
    <row r="461" spans="1:10">
      <c r="A461" t="s">
        <v>324</v>
      </c>
      <c r="B461" t="s">
        <v>135</v>
      </c>
      <c r="C461" t="s">
        <v>581</v>
      </c>
      <c r="D461" s="1">
        <v>9500</v>
      </c>
      <c r="E461" s="1">
        <v>272.64999999999998</v>
      </c>
      <c r="F461" s="1">
        <v>0</v>
      </c>
      <c r="G461" s="1">
        <v>288.8</v>
      </c>
      <c r="H461" s="1">
        <v>25</v>
      </c>
      <c r="I461" s="1">
        <f t="shared" si="127"/>
        <v>586.45000000000005</v>
      </c>
      <c r="J461" s="1">
        <f t="shared" si="128"/>
        <v>8913.5499999999993</v>
      </c>
    </row>
    <row r="462" spans="1:10">
      <c r="A462" t="s">
        <v>325</v>
      </c>
      <c r="B462" t="s">
        <v>135</v>
      </c>
      <c r="C462" t="s">
        <v>581</v>
      </c>
      <c r="D462" s="1">
        <v>9500</v>
      </c>
      <c r="E462" s="1">
        <v>272.64999999999998</v>
      </c>
      <c r="F462" s="1">
        <v>0</v>
      </c>
      <c r="G462" s="1">
        <v>288.8</v>
      </c>
      <c r="H462" s="1">
        <v>125</v>
      </c>
      <c r="I462" s="1">
        <f t="shared" si="127"/>
        <v>686.45</v>
      </c>
      <c r="J462" s="1">
        <f t="shared" si="128"/>
        <v>8813.5499999999993</v>
      </c>
    </row>
    <row r="463" spans="1:10">
      <c r="A463" t="s">
        <v>327</v>
      </c>
      <c r="B463" t="s">
        <v>306</v>
      </c>
      <c r="C463" t="s">
        <v>581</v>
      </c>
      <c r="D463" s="1">
        <v>12100</v>
      </c>
      <c r="E463" s="1">
        <v>347.27</v>
      </c>
      <c r="F463" s="1">
        <v>0</v>
      </c>
      <c r="G463" s="1">
        <v>367.84</v>
      </c>
      <c r="H463" s="1">
        <v>25</v>
      </c>
      <c r="I463" s="1">
        <f t="shared" si="127"/>
        <v>740.1099999999999</v>
      </c>
      <c r="J463" s="1">
        <f t="shared" si="128"/>
        <v>11359.89</v>
      </c>
    </row>
    <row r="464" spans="1:10">
      <c r="A464" t="s">
        <v>328</v>
      </c>
      <c r="B464" t="s">
        <v>485</v>
      </c>
      <c r="C464" t="s">
        <v>578</v>
      </c>
      <c r="D464" s="1">
        <v>34750</v>
      </c>
      <c r="E464" s="1">
        <v>997.33</v>
      </c>
      <c r="F464" s="1">
        <v>0</v>
      </c>
      <c r="G464" s="1">
        <v>1056.4000000000001</v>
      </c>
      <c r="H464" s="1">
        <v>125</v>
      </c>
      <c r="I464" s="1">
        <f t="shared" si="127"/>
        <v>2178.73</v>
      </c>
      <c r="J464" s="1">
        <f t="shared" si="128"/>
        <v>32571.27</v>
      </c>
    </row>
    <row r="465" spans="1:10">
      <c r="A465" t="s">
        <v>331</v>
      </c>
      <c r="B465" t="s">
        <v>23</v>
      </c>
      <c r="C465" t="s">
        <v>581</v>
      </c>
      <c r="D465" s="1">
        <v>14000</v>
      </c>
      <c r="E465" s="1">
        <v>401.8</v>
      </c>
      <c r="F465" s="1">
        <v>0</v>
      </c>
      <c r="G465" s="1">
        <v>425.6</v>
      </c>
      <c r="H465" s="1">
        <v>25</v>
      </c>
      <c r="I465" s="1">
        <f t="shared" si="127"/>
        <v>852.40000000000009</v>
      </c>
      <c r="J465" s="1">
        <f t="shared" si="128"/>
        <v>13147.6</v>
      </c>
    </row>
    <row r="466" spans="1:10">
      <c r="A466" t="s">
        <v>332</v>
      </c>
      <c r="B466" t="s">
        <v>306</v>
      </c>
      <c r="C466" t="s">
        <v>581</v>
      </c>
      <c r="D466" s="1">
        <v>12100</v>
      </c>
      <c r="E466" s="1">
        <v>347.27</v>
      </c>
      <c r="F466" s="1">
        <v>0</v>
      </c>
      <c r="G466" s="1">
        <v>367.84</v>
      </c>
      <c r="H466" s="1">
        <v>25</v>
      </c>
      <c r="I466" s="1">
        <f t="shared" si="127"/>
        <v>740.1099999999999</v>
      </c>
      <c r="J466" s="1">
        <f t="shared" si="128"/>
        <v>11359.89</v>
      </c>
    </row>
    <row r="467" spans="1:10">
      <c r="A467" t="s">
        <v>333</v>
      </c>
      <c r="B467" t="s">
        <v>23</v>
      </c>
      <c r="C467" t="s">
        <v>581</v>
      </c>
      <c r="D467" s="1">
        <v>14000</v>
      </c>
      <c r="E467" s="1">
        <v>401.8</v>
      </c>
      <c r="F467" s="1">
        <v>0</v>
      </c>
      <c r="G467" s="1">
        <v>425.6</v>
      </c>
      <c r="H467" s="1">
        <v>1056.6199999999999</v>
      </c>
      <c r="I467" s="1">
        <f t="shared" si="127"/>
        <v>1884.02</v>
      </c>
      <c r="J467" s="1">
        <f t="shared" si="128"/>
        <v>12115.98</v>
      </c>
    </row>
    <row r="468" spans="1:10">
      <c r="A468" t="s">
        <v>334</v>
      </c>
      <c r="B468" t="s">
        <v>23</v>
      </c>
      <c r="C468" t="s">
        <v>581</v>
      </c>
      <c r="D468" s="1">
        <v>16000</v>
      </c>
      <c r="E468" s="1">
        <v>459.2</v>
      </c>
      <c r="F468" s="1">
        <v>0</v>
      </c>
      <c r="G468" s="1">
        <v>486.4</v>
      </c>
      <c r="H468" s="1">
        <v>25</v>
      </c>
      <c r="I468" s="1">
        <f t="shared" si="127"/>
        <v>970.59999999999991</v>
      </c>
      <c r="J468" s="1">
        <f t="shared" si="128"/>
        <v>15029.4</v>
      </c>
    </row>
    <row r="469" spans="1:10">
      <c r="A469" t="s">
        <v>335</v>
      </c>
      <c r="B469" t="s">
        <v>306</v>
      </c>
      <c r="C469" t="s">
        <v>581</v>
      </c>
      <c r="D469" s="1">
        <v>15500</v>
      </c>
      <c r="E469" s="1">
        <v>444.85</v>
      </c>
      <c r="F469" s="1">
        <v>0</v>
      </c>
      <c r="G469" s="1">
        <v>471.2</v>
      </c>
      <c r="H469" s="1">
        <v>25</v>
      </c>
      <c r="I469" s="1">
        <f t="shared" si="127"/>
        <v>941.05</v>
      </c>
      <c r="J469" s="1">
        <f t="shared" si="128"/>
        <v>14558.95</v>
      </c>
    </row>
    <row r="470" spans="1:10">
      <c r="A470" t="s">
        <v>336</v>
      </c>
      <c r="B470" t="s">
        <v>306</v>
      </c>
      <c r="C470" t="s">
        <v>581</v>
      </c>
      <c r="D470" s="1">
        <v>13800</v>
      </c>
      <c r="E470" s="1">
        <v>396.06</v>
      </c>
      <c r="F470" s="1">
        <v>0</v>
      </c>
      <c r="G470" s="1">
        <v>419.52</v>
      </c>
      <c r="H470" s="1">
        <v>25</v>
      </c>
      <c r="I470" s="1">
        <f t="shared" si="127"/>
        <v>840.57999999999993</v>
      </c>
      <c r="J470" s="1">
        <f t="shared" si="128"/>
        <v>12959.42</v>
      </c>
    </row>
    <row r="471" spans="1:10">
      <c r="A471" t="s">
        <v>337</v>
      </c>
      <c r="B471" t="s">
        <v>299</v>
      </c>
      <c r="C471" t="s">
        <v>581</v>
      </c>
      <c r="D471" s="1">
        <v>15000</v>
      </c>
      <c r="E471" s="1">
        <v>430.5</v>
      </c>
      <c r="F471" s="1">
        <v>0</v>
      </c>
      <c r="G471" s="1">
        <v>456</v>
      </c>
      <c r="H471" s="1">
        <v>2088.2399999999998</v>
      </c>
      <c r="I471" s="1">
        <f t="shared" si="127"/>
        <v>2974.74</v>
      </c>
      <c r="J471" s="1">
        <f t="shared" si="128"/>
        <v>12025.26</v>
      </c>
    </row>
    <row r="472" spans="1:10">
      <c r="A472" t="s">
        <v>338</v>
      </c>
      <c r="B472" t="s">
        <v>299</v>
      </c>
      <c r="C472" t="s">
        <v>581</v>
      </c>
      <c r="D472" s="1">
        <v>15000</v>
      </c>
      <c r="E472" s="1">
        <v>430.5</v>
      </c>
      <c r="F472" s="1">
        <v>0</v>
      </c>
      <c r="G472" s="1">
        <v>456</v>
      </c>
      <c r="H472" s="1">
        <v>25</v>
      </c>
      <c r="I472" s="1">
        <f t="shared" si="127"/>
        <v>911.5</v>
      </c>
      <c r="J472" s="1">
        <f t="shared" si="128"/>
        <v>14088.5</v>
      </c>
    </row>
    <row r="473" spans="1:10">
      <c r="A473" t="s">
        <v>340</v>
      </c>
      <c r="B473" t="s">
        <v>311</v>
      </c>
      <c r="C473" t="s">
        <v>581</v>
      </c>
      <c r="D473" s="1">
        <v>13000</v>
      </c>
      <c r="E473" s="1">
        <v>373.1</v>
      </c>
      <c r="F473" s="1">
        <v>0</v>
      </c>
      <c r="G473" s="1">
        <v>395.2</v>
      </c>
      <c r="H473" s="1">
        <v>2088.2399999999998</v>
      </c>
      <c r="I473" s="1">
        <f t="shared" si="127"/>
        <v>2856.54</v>
      </c>
      <c r="J473" s="1">
        <f t="shared" si="128"/>
        <v>10143.459999999999</v>
      </c>
    </row>
    <row r="474" spans="1:10">
      <c r="A474" t="s">
        <v>341</v>
      </c>
      <c r="B474" t="s">
        <v>299</v>
      </c>
      <c r="C474" t="s">
        <v>578</v>
      </c>
      <c r="D474" s="1">
        <v>16500</v>
      </c>
      <c r="E474" s="1">
        <v>473.55</v>
      </c>
      <c r="F474" s="1">
        <v>0</v>
      </c>
      <c r="G474" s="1">
        <v>501.6</v>
      </c>
      <c r="H474" s="1">
        <v>25</v>
      </c>
      <c r="I474" s="1">
        <f t="shared" si="127"/>
        <v>1000.1500000000001</v>
      </c>
      <c r="J474" s="1">
        <f t="shared" si="128"/>
        <v>15499.85</v>
      </c>
    </row>
    <row r="475" spans="1:10">
      <c r="A475" t="s">
        <v>342</v>
      </c>
      <c r="B475" t="s">
        <v>23</v>
      </c>
      <c r="C475" t="s">
        <v>581</v>
      </c>
      <c r="D475" s="1">
        <v>20000</v>
      </c>
      <c r="E475" s="1">
        <v>574</v>
      </c>
      <c r="F475" s="1">
        <v>0</v>
      </c>
      <c r="G475" s="1">
        <v>608</v>
      </c>
      <c r="H475" s="1">
        <v>25</v>
      </c>
      <c r="I475" s="1">
        <f t="shared" si="127"/>
        <v>1207</v>
      </c>
      <c r="J475" s="1">
        <f t="shared" si="128"/>
        <v>18793</v>
      </c>
    </row>
    <row r="476" spans="1:10">
      <c r="A476" t="s">
        <v>343</v>
      </c>
      <c r="B476" t="s">
        <v>266</v>
      </c>
      <c r="C476" t="s">
        <v>581</v>
      </c>
      <c r="D476" s="1">
        <v>14000</v>
      </c>
      <c r="E476" s="1">
        <v>401.8</v>
      </c>
      <c r="F476" s="1">
        <v>0</v>
      </c>
      <c r="G476" s="1">
        <v>425.6</v>
      </c>
      <c r="H476" s="1">
        <v>1056.6199999999999</v>
      </c>
      <c r="I476" s="1">
        <f t="shared" si="127"/>
        <v>1884.02</v>
      </c>
      <c r="J476" s="1">
        <f t="shared" si="128"/>
        <v>12115.98</v>
      </c>
    </row>
    <row r="477" spans="1:10">
      <c r="A477" t="s">
        <v>344</v>
      </c>
      <c r="B477" t="s">
        <v>23</v>
      </c>
      <c r="C477" t="s">
        <v>581</v>
      </c>
      <c r="D477" s="1">
        <v>16000</v>
      </c>
      <c r="E477" s="1">
        <v>459.2</v>
      </c>
      <c r="F477" s="1">
        <v>0</v>
      </c>
      <c r="G477" s="1">
        <v>486.4</v>
      </c>
      <c r="H477" s="1">
        <v>25</v>
      </c>
      <c r="I477" s="1">
        <f t="shared" si="127"/>
        <v>970.59999999999991</v>
      </c>
      <c r="J477" s="1">
        <f t="shared" si="128"/>
        <v>15029.4</v>
      </c>
    </row>
    <row r="478" spans="1:10">
      <c r="A478" t="s">
        <v>345</v>
      </c>
      <c r="B478" t="s">
        <v>135</v>
      </c>
      <c r="C478" t="s">
        <v>578</v>
      </c>
      <c r="D478" s="1">
        <v>9500</v>
      </c>
      <c r="E478" s="1">
        <v>272.64999999999998</v>
      </c>
      <c r="F478" s="1">
        <v>0</v>
      </c>
      <c r="G478" s="1">
        <v>288.8</v>
      </c>
      <c r="H478" s="1">
        <v>25</v>
      </c>
      <c r="I478" s="1">
        <f t="shared" si="127"/>
        <v>586.45000000000005</v>
      </c>
      <c r="J478" s="1">
        <f t="shared" si="128"/>
        <v>8913.5499999999993</v>
      </c>
    </row>
    <row r="479" spans="1:10">
      <c r="A479" t="s">
        <v>346</v>
      </c>
      <c r="B479" t="s">
        <v>306</v>
      </c>
      <c r="C479" t="s">
        <v>581</v>
      </c>
      <c r="D479" s="1">
        <v>12100</v>
      </c>
      <c r="E479" s="1">
        <v>347.27</v>
      </c>
      <c r="F479" s="1">
        <v>0</v>
      </c>
      <c r="G479" s="1">
        <v>367.84</v>
      </c>
      <c r="H479" s="1">
        <v>25</v>
      </c>
      <c r="I479" s="1">
        <f t="shared" si="127"/>
        <v>740.1099999999999</v>
      </c>
      <c r="J479" s="1">
        <f t="shared" si="128"/>
        <v>11359.89</v>
      </c>
    </row>
    <row r="480" spans="1:10">
      <c r="A480" t="s">
        <v>347</v>
      </c>
      <c r="B480" t="s">
        <v>23</v>
      </c>
      <c r="C480" t="s">
        <v>581</v>
      </c>
      <c r="D480" s="1">
        <v>15500</v>
      </c>
      <c r="E480" s="1">
        <v>444.85</v>
      </c>
      <c r="F480" s="1">
        <v>0</v>
      </c>
      <c r="G480" s="1">
        <v>471.2</v>
      </c>
      <c r="H480" s="1">
        <v>6525</v>
      </c>
      <c r="I480" s="1">
        <f t="shared" si="127"/>
        <v>7441.05</v>
      </c>
      <c r="J480" s="1">
        <f t="shared" si="128"/>
        <v>8058.95</v>
      </c>
    </row>
    <row r="481" spans="1:125">
      <c r="A481" t="s">
        <v>348</v>
      </c>
      <c r="B481" t="s">
        <v>306</v>
      </c>
      <c r="C481" t="s">
        <v>581</v>
      </c>
      <c r="D481" s="1">
        <v>14000</v>
      </c>
      <c r="E481" s="1">
        <v>401.8</v>
      </c>
      <c r="F481" s="1">
        <v>0</v>
      </c>
      <c r="G481" s="1">
        <v>425.6</v>
      </c>
      <c r="H481" s="1">
        <v>25</v>
      </c>
      <c r="I481" s="1">
        <f t="shared" si="127"/>
        <v>852.40000000000009</v>
      </c>
      <c r="J481" s="1">
        <f t="shared" si="128"/>
        <v>13147.6</v>
      </c>
    </row>
    <row r="482" spans="1:125">
      <c r="A482" t="s">
        <v>349</v>
      </c>
      <c r="B482" t="s">
        <v>266</v>
      </c>
      <c r="C482" t="s">
        <v>581</v>
      </c>
      <c r="D482" s="1">
        <v>12250</v>
      </c>
      <c r="E482" s="1">
        <v>351.58</v>
      </c>
      <c r="F482" s="1">
        <v>0</v>
      </c>
      <c r="G482" s="1">
        <v>372.4</v>
      </c>
      <c r="H482" s="1">
        <v>25</v>
      </c>
      <c r="I482" s="1">
        <f t="shared" si="127"/>
        <v>748.98</v>
      </c>
      <c r="J482" s="1">
        <f t="shared" si="128"/>
        <v>11501.02</v>
      </c>
    </row>
    <row r="483" spans="1:125">
      <c r="A483" t="s">
        <v>350</v>
      </c>
      <c r="B483" t="s">
        <v>23</v>
      </c>
      <c r="C483" t="s">
        <v>578</v>
      </c>
      <c r="D483" s="1">
        <v>59000</v>
      </c>
      <c r="E483" s="1">
        <v>1693.3</v>
      </c>
      <c r="F483" s="1">
        <v>3298.5</v>
      </c>
      <c r="G483" s="1">
        <v>1793.6</v>
      </c>
      <c r="H483" s="1">
        <v>25</v>
      </c>
      <c r="I483" s="1">
        <f t="shared" si="127"/>
        <v>6810.4</v>
      </c>
      <c r="J483" s="1">
        <f t="shared" si="128"/>
        <v>52189.599999999999</v>
      </c>
    </row>
    <row r="484" spans="1:125">
      <c r="A484" t="s">
        <v>614</v>
      </c>
      <c r="B484" t="s">
        <v>306</v>
      </c>
      <c r="C484" t="s">
        <v>581</v>
      </c>
      <c r="D484" s="1">
        <v>14000</v>
      </c>
      <c r="E484" s="1">
        <v>401.8</v>
      </c>
      <c r="F484" s="1">
        <v>0</v>
      </c>
      <c r="G484" s="1">
        <v>425.6</v>
      </c>
      <c r="H484" s="1">
        <v>25</v>
      </c>
      <c r="I484" s="1">
        <f t="shared" si="127"/>
        <v>852.40000000000009</v>
      </c>
      <c r="J484" s="1">
        <f t="shared" si="128"/>
        <v>13147.6</v>
      </c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</row>
    <row r="485" spans="1:125">
      <c r="A485" t="s">
        <v>613</v>
      </c>
      <c r="B485" t="s">
        <v>306</v>
      </c>
      <c r="C485" t="s">
        <v>581</v>
      </c>
      <c r="D485" s="1">
        <v>14000</v>
      </c>
      <c r="E485" s="1">
        <v>401.8</v>
      </c>
      <c r="F485" s="1">
        <v>0</v>
      </c>
      <c r="G485" s="1">
        <v>425.6</v>
      </c>
      <c r="H485" s="1">
        <v>25</v>
      </c>
      <c r="I485" s="1">
        <f t="shared" si="127"/>
        <v>852.40000000000009</v>
      </c>
      <c r="J485" s="1">
        <f t="shared" si="128"/>
        <v>13147.6</v>
      </c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  <c r="CW485"/>
      <c r="CX485"/>
      <c r="CY485"/>
      <c r="CZ485"/>
      <c r="DA485"/>
      <c r="DB485"/>
      <c r="DC485"/>
      <c r="DD485"/>
      <c r="DE485"/>
      <c r="DF485"/>
      <c r="DG485"/>
      <c r="DH485"/>
      <c r="DI485"/>
      <c r="DJ485"/>
      <c r="DK485"/>
      <c r="DL485"/>
      <c r="DM485"/>
      <c r="DN485"/>
      <c r="DO485"/>
      <c r="DP485"/>
      <c r="DQ485"/>
      <c r="DR485"/>
      <c r="DS485"/>
      <c r="DT485"/>
      <c r="DU485"/>
    </row>
    <row r="486" spans="1:125">
      <c r="A486" t="s">
        <v>668</v>
      </c>
      <c r="B486" t="s">
        <v>299</v>
      </c>
      <c r="C486" t="s">
        <v>581</v>
      </c>
      <c r="D486" s="1">
        <v>20000</v>
      </c>
      <c r="E486" s="1">
        <v>574</v>
      </c>
      <c r="F486" s="1">
        <v>0</v>
      </c>
      <c r="G486" s="1">
        <v>608</v>
      </c>
      <c r="H486" s="1">
        <v>25</v>
      </c>
      <c r="I486" s="1">
        <f t="shared" si="127"/>
        <v>1207</v>
      </c>
      <c r="J486" s="1">
        <f t="shared" si="128"/>
        <v>18793</v>
      </c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</row>
    <row r="487" spans="1:125">
      <c r="A487" t="s">
        <v>612</v>
      </c>
      <c r="B487" t="s">
        <v>306</v>
      </c>
      <c r="C487" t="s">
        <v>581</v>
      </c>
      <c r="D487" s="1">
        <v>18000</v>
      </c>
      <c r="E487" s="1">
        <v>516.6</v>
      </c>
      <c r="F487" s="1">
        <v>0</v>
      </c>
      <c r="G487" s="1">
        <v>547.20000000000005</v>
      </c>
      <c r="H487" s="1">
        <v>25</v>
      </c>
      <c r="I487" s="1">
        <f t="shared" si="127"/>
        <v>1088.8000000000002</v>
      </c>
      <c r="J487" s="1">
        <f t="shared" si="128"/>
        <v>16911.2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562</v>
      </c>
      <c r="B488" s="12" t="s">
        <v>306</v>
      </c>
      <c r="C488" s="12" t="s">
        <v>581</v>
      </c>
      <c r="D488" s="1">
        <v>12100</v>
      </c>
      <c r="E488" s="1">
        <v>347.27</v>
      </c>
      <c r="F488" s="1">
        <v>0</v>
      </c>
      <c r="G488" s="1">
        <v>367.84</v>
      </c>
      <c r="H488" s="1">
        <v>25</v>
      </c>
      <c r="I488" s="1">
        <f t="shared" si="127"/>
        <v>740.1099999999999</v>
      </c>
      <c r="J488" s="1">
        <f t="shared" si="128"/>
        <v>11359.89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669</v>
      </c>
      <c r="B489" s="12" t="s">
        <v>306</v>
      </c>
      <c r="C489" s="12" t="s">
        <v>581</v>
      </c>
      <c r="D489" s="1">
        <v>15000</v>
      </c>
      <c r="E489" s="1">
        <v>430.5</v>
      </c>
      <c r="F489" s="1">
        <v>0</v>
      </c>
      <c r="G489" s="1">
        <v>456</v>
      </c>
      <c r="H489" s="1">
        <v>25</v>
      </c>
      <c r="I489" s="1">
        <f t="shared" si="127"/>
        <v>911.5</v>
      </c>
      <c r="J489" s="1">
        <f t="shared" si="128"/>
        <v>14088.5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563</v>
      </c>
      <c r="B490" s="12" t="s">
        <v>564</v>
      </c>
      <c r="C490" s="12" t="s">
        <v>581</v>
      </c>
      <c r="D490" s="1">
        <v>20000</v>
      </c>
      <c r="E490" s="1">
        <v>574</v>
      </c>
      <c r="F490" s="1">
        <v>0</v>
      </c>
      <c r="G490" s="1">
        <v>608</v>
      </c>
      <c r="H490" s="1">
        <v>25</v>
      </c>
      <c r="I490" s="1">
        <f t="shared" si="127"/>
        <v>1207</v>
      </c>
      <c r="J490" s="1">
        <f t="shared" si="128"/>
        <v>18793</v>
      </c>
    </row>
    <row r="491" spans="1:125">
      <c r="A491" t="s">
        <v>694</v>
      </c>
      <c r="B491" t="s">
        <v>306</v>
      </c>
      <c r="C491" s="22" t="s">
        <v>581</v>
      </c>
      <c r="D491" s="1">
        <v>15000</v>
      </c>
      <c r="E491" s="1">
        <v>430.5</v>
      </c>
      <c r="F491" s="1">
        <v>0</v>
      </c>
      <c r="G491" s="1">
        <v>456</v>
      </c>
      <c r="H491" s="1">
        <v>25</v>
      </c>
      <c r="I491" s="1">
        <f t="shared" si="127"/>
        <v>911.5</v>
      </c>
      <c r="J491" s="1">
        <f t="shared" si="128"/>
        <v>14088.5</v>
      </c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s="3" t="s">
        <v>18</v>
      </c>
      <c r="B492" s="3">
        <v>54</v>
      </c>
      <c r="C492" s="3"/>
      <c r="D492" s="4">
        <f>SUM(D438:D491)</f>
        <v>899842.7</v>
      </c>
      <c r="E492" s="4">
        <f t="shared" ref="E492:J492" si="129">SUM(E438:E491)</f>
        <v>25825.499999999996</v>
      </c>
      <c r="F492" s="4">
        <f t="shared" si="129"/>
        <v>3586.41</v>
      </c>
      <c r="G492" s="4">
        <f t="shared" si="129"/>
        <v>27355.219999999994</v>
      </c>
      <c r="H492" s="4">
        <f t="shared" si="129"/>
        <v>18616.2</v>
      </c>
      <c r="I492" s="4">
        <f t="shared" si="129"/>
        <v>75383.329999999987</v>
      </c>
      <c r="J492" s="4">
        <f t="shared" si="129"/>
        <v>824459.36999999988</v>
      </c>
    </row>
    <row r="494" spans="1:125">
      <c r="A494" s="11" t="s">
        <v>351</v>
      </c>
      <c r="B494" s="11"/>
      <c r="C494" s="13"/>
      <c r="D494" s="11"/>
      <c r="E494" s="11"/>
      <c r="F494" s="11"/>
      <c r="G494" s="11"/>
      <c r="H494" s="11"/>
      <c r="I494" s="11"/>
      <c r="J494" s="11"/>
    </row>
    <row r="495" spans="1:125">
      <c r="A495" t="s">
        <v>352</v>
      </c>
      <c r="B495" t="s">
        <v>353</v>
      </c>
      <c r="C495" t="s">
        <v>581</v>
      </c>
      <c r="D495" s="1">
        <v>40000</v>
      </c>
      <c r="E495" s="1">
        <v>1148</v>
      </c>
      <c r="F495" s="1">
        <v>287.91000000000003</v>
      </c>
      <c r="G495" s="1">
        <v>1216</v>
      </c>
      <c r="H495" s="1">
        <v>1056.6199999999999</v>
      </c>
      <c r="I495" s="1">
        <f t="shared" ref="I495:I513" si="130">E495+F495+G495+H495</f>
        <v>3708.5299999999997</v>
      </c>
      <c r="J495" s="1">
        <f>+D495-I495</f>
        <v>36291.47</v>
      </c>
    </row>
    <row r="496" spans="1:125">
      <c r="A496" t="s">
        <v>565</v>
      </c>
      <c r="B496" t="s">
        <v>367</v>
      </c>
      <c r="C496" t="s">
        <v>581</v>
      </c>
      <c r="D496" s="1">
        <v>44000</v>
      </c>
      <c r="E496" s="1">
        <v>1262.8</v>
      </c>
      <c r="F496" s="1">
        <v>1007.19</v>
      </c>
      <c r="G496" s="1">
        <v>1337.6</v>
      </c>
      <c r="H496" s="1">
        <v>25</v>
      </c>
      <c r="I496" s="1">
        <f>+E496+F496+G496+H496</f>
        <v>3632.5899999999997</v>
      </c>
      <c r="J496" s="1">
        <f t="shared" ref="J496:J513" si="131">+D496-I496</f>
        <v>40367.410000000003</v>
      </c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</row>
    <row r="497" spans="1:125">
      <c r="A497" t="s">
        <v>566</v>
      </c>
      <c r="B497" t="s">
        <v>23</v>
      </c>
      <c r="C497" t="s">
        <v>581</v>
      </c>
      <c r="D497" s="1">
        <v>58000</v>
      </c>
      <c r="E497" s="1">
        <v>1664.6</v>
      </c>
      <c r="F497" s="1">
        <v>3110.32</v>
      </c>
      <c r="G497" s="1">
        <v>1763.2</v>
      </c>
      <c r="H497" s="1">
        <v>25</v>
      </c>
      <c r="I497" s="1">
        <f t="shared" ref="I497:I501" si="132">E497+F497+G497+H497</f>
        <v>6563.12</v>
      </c>
      <c r="J497" s="1">
        <f t="shared" si="131"/>
        <v>51436.88</v>
      </c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t="s">
        <v>567</v>
      </c>
      <c r="B498" t="s">
        <v>389</v>
      </c>
      <c r="C498" t="s">
        <v>581</v>
      </c>
      <c r="D498" s="1">
        <v>35000</v>
      </c>
      <c r="E498" s="1">
        <v>1004.5</v>
      </c>
      <c r="F498" s="1">
        <v>0</v>
      </c>
      <c r="G498" s="1">
        <v>1064</v>
      </c>
      <c r="H498" s="1">
        <v>1056.6199999999999</v>
      </c>
      <c r="I498" s="1">
        <f t="shared" si="132"/>
        <v>3125.12</v>
      </c>
      <c r="J498" s="1">
        <f t="shared" si="131"/>
        <v>31874.880000000001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t="s">
        <v>568</v>
      </c>
      <c r="B499" t="s">
        <v>389</v>
      </c>
      <c r="C499" t="s">
        <v>581</v>
      </c>
      <c r="D499" s="1">
        <v>35000</v>
      </c>
      <c r="E499" s="1">
        <v>1004.5</v>
      </c>
      <c r="F499" s="1">
        <v>0</v>
      </c>
      <c r="G499" s="1">
        <v>1064</v>
      </c>
      <c r="H499" s="1">
        <v>1056.6199999999999</v>
      </c>
      <c r="I499" s="1">
        <f>+E499+F499+G499+H499</f>
        <v>3125.12</v>
      </c>
      <c r="J499" s="1">
        <f t="shared" si="131"/>
        <v>31874.880000000001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569</v>
      </c>
      <c r="B500" t="s">
        <v>105</v>
      </c>
      <c r="C500" t="s">
        <v>581</v>
      </c>
      <c r="D500" s="1">
        <v>32000</v>
      </c>
      <c r="E500" s="1">
        <v>918.4</v>
      </c>
      <c r="F500" s="1">
        <v>0</v>
      </c>
      <c r="G500" s="1">
        <v>972.8</v>
      </c>
      <c r="H500" s="1">
        <v>1156.6199999999999</v>
      </c>
      <c r="I500" s="1">
        <f t="shared" si="132"/>
        <v>3047.8199999999997</v>
      </c>
      <c r="J500" s="1">
        <f t="shared" si="131"/>
        <v>28952.18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570</v>
      </c>
      <c r="B501" t="s">
        <v>224</v>
      </c>
      <c r="C501" t="s">
        <v>581</v>
      </c>
      <c r="D501" s="1">
        <v>45000</v>
      </c>
      <c r="E501" s="1">
        <v>1291.5</v>
      </c>
      <c r="F501" s="1">
        <v>1148.33</v>
      </c>
      <c r="G501" s="1">
        <v>1368</v>
      </c>
      <c r="H501" s="1">
        <v>25</v>
      </c>
      <c r="I501" s="1">
        <f t="shared" si="132"/>
        <v>3832.83</v>
      </c>
      <c r="J501" s="1">
        <f t="shared" si="131"/>
        <v>41167.17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8</v>
      </c>
      <c r="B502" t="s">
        <v>622</v>
      </c>
      <c r="C502" t="s">
        <v>581</v>
      </c>
      <c r="D502" s="1">
        <v>70000</v>
      </c>
      <c r="E502" s="1">
        <v>2009</v>
      </c>
      <c r="F502" s="1">
        <v>5368.48</v>
      </c>
      <c r="G502" s="1">
        <v>2128</v>
      </c>
      <c r="H502" s="1">
        <v>25</v>
      </c>
      <c r="I502" s="1">
        <f>E502+F502+G502+H502</f>
        <v>9530.48</v>
      </c>
      <c r="J502" s="1">
        <f t="shared" si="131"/>
        <v>60469.520000000004</v>
      </c>
    </row>
    <row r="503" spans="1:125">
      <c r="A503" t="s">
        <v>355</v>
      </c>
      <c r="B503" t="s">
        <v>511</v>
      </c>
      <c r="C503" t="s">
        <v>578</v>
      </c>
      <c r="D503" s="1">
        <v>75000</v>
      </c>
      <c r="E503" s="1">
        <v>2152.5</v>
      </c>
      <c r="F503" s="1">
        <v>6309.38</v>
      </c>
      <c r="G503" s="1">
        <v>2280</v>
      </c>
      <c r="H503" s="1">
        <v>165</v>
      </c>
      <c r="I503" s="1">
        <f t="shared" si="130"/>
        <v>10906.880000000001</v>
      </c>
      <c r="J503" s="1">
        <f t="shared" si="131"/>
        <v>64093.119999999995</v>
      </c>
    </row>
    <row r="504" spans="1:125">
      <c r="A504" t="s">
        <v>571</v>
      </c>
      <c r="B504" t="s">
        <v>187</v>
      </c>
      <c r="C504" t="s">
        <v>581</v>
      </c>
      <c r="D504" s="1">
        <v>74000</v>
      </c>
      <c r="E504" s="1">
        <v>2123.8000000000002</v>
      </c>
      <c r="F504" s="1">
        <v>6121.2</v>
      </c>
      <c r="G504" s="1">
        <v>2249.6</v>
      </c>
      <c r="H504" s="1">
        <v>125</v>
      </c>
      <c r="I504" s="1">
        <f>+E504+F504+G504+H504</f>
        <v>10619.6</v>
      </c>
      <c r="J504" s="1">
        <f t="shared" si="131"/>
        <v>63380.4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356</v>
      </c>
      <c r="B505" t="s">
        <v>129</v>
      </c>
      <c r="C505" t="s">
        <v>581</v>
      </c>
      <c r="D505" s="1">
        <v>32000</v>
      </c>
      <c r="E505" s="1">
        <v>918.4</v>
      </c>
      <c r="F505" s="1">
        <v>0</v>
      </c>
      <c r="G505" s="1">
        <v>972.8</v>
      </c>
      <c r="H505" s="1">
        <v>25</v>
      </c>
      <c r="I505" s="1">
        <f t="shared" si="130"/>
        <v>1916.1999999999998</v>
      </c>
      <c r="J505" s="1">
        <f t="shared" si="131"/>
        <v>30083.8</v>
      </c>
    </row>
    <row r="506" spans="1:125">
      <c r="A506" t="s">
        <v>357</v>
      </c>
      <c r="B506" t="s">
        <v>358</v>
      </c>
      <c r="C506" t="s">
        <v>581</v>
      </c>
      <c r="D506" s="1">
        <v>45000</v>
      </c>
      <c r="E506" s="1">
        <v>1291.5</v>
      </c>
      <c r="F506" s="1">
        <v>1148.33</v>
      </c>
      <c r="G506" s="1">
        <v>1368</v>
      </c>
      <c r="H506" s="1">
        <v>185</v>
      </c>
      <c r="I506" s="1">
        <f t="shared" si="130"/>
        <v>3992.83</v>
      </c>
      <c r="J506" s="1">
        <f t="shared" si="131"/>
        <v>41007.17</v>
      </c>
    </row>
    <row r="507" spans="1:125">
      <c r="A507" t="s">
        <v>360</v>
      </c>
      <c r="B507" t="s">
        <v>361</v>
      </c>
      <c r="C507" t="s">
        <v>581</v>
      </c>
      <c r="D507" s="1">
        <v>60000</v>
      </c>
      <c r="E507" s="1">
        <v>1722</v>
      </c>
      <c r="F507" s="1">
        <v>3486.68</v>
      </c>
      <c r="G507" s="1">
        <v>1824</v>
      </c>
      <c r="H507" s="1">
        <v>185</v>
      </c>
      <c r="I507" s="1">
        <f t="shared" si="130"/>
        <v>7217.68</v>
      </c>
      <c r="J507" s="1">
        <f t="shared" si="131"/>
        <v>52782.32</v>
      </c>
    </row>
    <row r="508" spans="1:125">
      <c r="A508" t="s">
        <v>362</v>
      </c>
      <c r="B508" t="s">
        <v>358</v>
      </c>
      <c r="C508" t="s">
        <v>581</v>
      </c>
      <c r="D508" s="1">
        <v>45000</v>
      </c>
      <c r="E508" s="1">
        <v>1291.5</v>
      </c>
      <c r="F508" s="1">
        <v>1148.33</v>
      </c>
      <c r="G508" s="1">
        <v>1368</v>
      </c>
      <c r="H508" s="1">
        <v>145</v>
      </c>
      <c r="I508" s="1">
        <f t="shared" si="130"/>
        <v>3952.83</v>
      </c>
      <c r="J508" s="1">
        <f t="shared" si="131"/>
        <v>41047.17</v>
      </c>
    </row>
    <row r="509" spans="1:125">
      <c r="A509" t="s">
        <v>363</v>
      </c>
      <c r="B509" t="s">
        <v>353</v>
      </c>
      <c r="C509" t="s">
        <v>581</v>
      </c>
      <c r="D509" s="1">
        <v>44000</v>
      </c>
      <c r="E509" s="1">
        <v>1262.8</v>
      </c>
      <c r="F509" s="1">
        <v>1007.19</v>
      </c>
      <c r="G509" s="1">
        <v>1337.6</v>
      </c>
      <c r="H509" s="1">
        <v>25</v>
      </c>
      <c r="I509" s="1">
        <f t="shared" si="130"/>
        <v>3632.5899999999997</v>
      </c>
      <c r="J509" s="1">
        <f t="shared" si="131"/>
        <v>40367.410000000003</v>
      </c>
    </row>
    <row r="510" spans="1:125">
      <c r="A510" t="s">
        <v>364</v>
      </c>
      <c r="B510" t="s">
        <v>365</v>
      </c>
      <c r="C510" t="s">
        <v>581</v>
      </c>
      <c r="D510" s="1">
        <v>60000</v>
      </c>
      <c r="E510" s="1">
        <v>1722</v>
      </c>
      <c r="F510" s="1">
        <v>3486.68</v>
      </c>
      <c r="G510" s="1">
        <v>1824</v>
      </c>
      <c r="H510" s="1">
        <v>25</v>
      </c>
      <c r="I510" s="1">
        <f t="shared" si="130"/>
        <v>7057.68</v>
      </c>
      <c r="J510" s="1">
        <f t="shared" si="131"/>
        <v>52942.32</v>
      </c>
    </row>
    <row r="511" spans="1:125">
      <c r="A511" t="s">
        <v>366</v>
      </c>
      <c r="B511" t="s">
        <v>367</v>
      </c>
      <c r="C511" t="s">
        <v>581</v>
      </c>
      <c r="D511" s="1">
        <v>44000</v>
      </c>
      <c r="E511" s="1">
        <v>1262.8</v>
      </c>
      <c r="F511" s="1">
        <v>1007.19</v>
      </c>
      <c r="G511" s="1">
        <v>1337.6</v>
      </c>
      <c r="H511" s="1">
        <v>25</v>
      </c>
      <c r="I511" s="1">
        <f t="shared" si="130"/>
        <v>3632.5899999999997</v>
      </c>
      <c r="J511" s="1">
        <f t="shared" si="131"/>
        <v>40367.410000000003</v>
      </c>
    </row>
    <row r="512" spans="1:125">
      <c r="A512" t="s">
        <v>368</v>
      </c>
      <c r="B512" t="s">
        <v>26</v>
      </c>
      <c r="C512" t="s">
        <v>581</v>
      </c>
      <c r="D512" s="1">
        <v>45000</v>
      </c>
      <c r="E512" s="1">
        <v>1291.5</v>
      </c>
      <c r="F512" s="1">
        <v>1148.33</v>
      </c>
      <c r="G512" s="1">
        <v>1368</v>
      </c>
      <c r="H512" s="1">
        <v>125</v>
      </c>
      <c r="I512" s="1">
        <f t="shared" si="130"/>
        <v>3932.83</v>
      </c>
      <c r="J512" s="1">
        <f t="shared" si="131"/>
        <v>41067.17</v>
      </c>
    </row>
    <row r="513" spans="1:125">
      <c r="A513" t="s">
        <v>369</v>
      </c>
      <c r="B513" t="s">
        <v>370</v>
      </c>
      <c r="C513" t="s">
        <v>581</v>
      </c>
      <c r="D513" s="1">
        <v>44000</v>
      </c>
      <c r="E513" s="1">
        <v>1262.8</v>
      </c>
      <c r="F513" s="1">
        <v>1007.19</v>
      </c>
      <c r="G513" s="1">
        <v>1337.6</v>
      </c>
      <c r="H513" s="1">
        <v>25</v>
      </c>
      <c r="I513" s="1">
        <f t="shared" si="130"/>
        <v>3632.5899999999997</v>
      </c>
      <c r="J513" s="1">
        <f t="shared" si="131"/>
        <v>40367.410000000003</v>
      </c>
    </row>
    <row r="514" spans="1:125">
      <c r="A514" s="3" t="s">
        <v>18</v>
      </c>
      <c r="B514" s="3">
        <v>19</v>
      </c>
      <c r="C514" s="3"/>
      <c r="D514" s="4">
        <f t="shared" ref="D514:J514" si="133">SUM(D495:D513)</f>
        <v>927000</v>
      </c>
      <c r="E514" s="4">
        <f t="shared" si="133"/>
        <v>26604.899999999998</v>
      </c>
      <c r="F514" s="4">
        <f t="shared" si="133"/>
        <v>36792.730000000003</v>
      </c>
      <c r="G514" s="4">
        <f t="shared" si="133"/>
        <v>28180.799999999996</v>
      </c>
      <c r="H514" s="4">
        <f t="shared" si="133"/>
        <v>5481.48</v>
      </c>
      <c r="I514" s="4">
        <f t="shared" si="133"/>
        <v>97059.909999999989</v>
      </c>
      <c r="J514" s="4">
        <f t="shared" si="133"/>
        <v>829940.09000000008</v>
      </c>
    </row>
    <row r="516" spans="1:125">
      <c r="A516" s="11" t="s">
        <v>371</v>
      </c>
      <c r="B516" s="11"/>
      <c r="C516" s="13"/>
      <c r="D516" s="11"/>
      <c r="E516" s="11"/>
      <c r="F516" s="11"/>
      <c r="G516" s="11"/>
      <c r="H516" s="11"/>
      <c r="I516" s="11"/>
      <c r="J516" s="11"/>
    </row>
    <row r="517" spans="1:125">
      <c r="A517" t="s">
        <v>372</v>
      </c>
      <c r="B517" t="s">
        <v>373</v>
      </c>
      <c r="C517" t="s">
        <v>581</v>
      </c>
      <c r="D517" s="1">
        <v>27000</v>
      </c>
      <c r="E517" s="1">
        <v>774.9</v>
      </c>
      <c r="F517" s="1">
        <v>0</v>
      </c>
      <c r="G517" s="1">
        <v>820.8</v>
      </c>
      <c r="H517" s="1">
        <v>1785</v>
      </c>
      <c r="I517" s="1">
        <f t="shared" ref="I517:I525" si="134">E517+F517+G517+H517</f>
        <v>3380.7</v>
      </c>
      <c r="J517" s="1">
        <f t="shared" ref="J517:J525" si="135">D517-I517</f>
        <v>23619.3</v>
      </c>
    </row>
    <row r="518" spans="1:125">
      <c r="A518" t="s">
        <v>374</v>
      </c>
      <c r="B518" t="s">
        <v>373</v>
      </c>
      <c r="C518" t="s">
        <v>578</v>
      </c>
      <c r="D518" s="1">
        <v>35000</v>
      </c>
      <c r="E518" s="1">
        <v>1004.5</v>
      </c>
      <c r="F518" s="1">
        <v>0</v>
      </c>
      <c r="G518" s="1">
        <v>1064</v>
      </c>
      <c r="H518" s="1">
        <v>125</v>
      </c>
      <c r="I518" s="1">
        <f t="shared" si="134"/>
        <v>2193.5</v>
      </c>
      <c r="J518" s="1">
        <f t="shared" si="135"/>
        <v>32806.5</v>
      </c>
    </row>
    <row r="519" spans="1:125">
      <c r="A519" t="s">
        <v>376</v>
      </c>
      <c r="B519" t="s">
        <v>377</v>
      </c>
      <c r="C519" t="s">
        <v>581</v>
      </c>
      <c r="D519" s="1">
        <v>35000</v>
      </c>
      <c r="E519" s="1">
        <v>1004.5</v>
      </c>
      <c r="F519" s="1">
        <v>0</v>
      </c>
      <c r="G519" s="1">
        <v>1064</v>
      </c>
      <c r="H519" s="1">
        <v>25</v>
      </c>
      <c r="I519" s="1">
        <f t="shared" si="134"/>
        <v>2093.5</v>
      </c>
      <c r="J519" s="1">
        <f t="shared" si="135"/>
        <v>32906.5</v>
      </c>
    </row>
    <row r="520" spans="1:125">
      <c r="A520" t="s">
        <v>378</v>
      </c>
      <c r="B520" t="s">
        <v>375</v>
      </c>
      <c r="C520" t="s">
        <v>581</v>
      </c>
      <c r="D520" s="1">
        <v>35000</v>
      </c>
      <c r="E520" s="1">
        <v>1004.5</v>
      </c>
      <c r="F520" s="1">
        <v>0</v>
      </c>
      <c r="G520" s="1">
        <v>1064</v>
      </c>
      <c r="H520" s="1">
        <v>75</v>
      </c>
      <c r="I520" s="1">
        <f t="shared" si="134"/>
        <v>2143.5</v>
      </c>
      <c r="J520" s="1">
        <f t="shared" si="135"/>
        <v>32856.5</v>
      </c>
    </row>
    <row r="521" spans="1:125">
      <c r="A521" t="s">
        <v>379</v>
      </c>
      <c r="B521" t="s">
        <v>375</v>
      </c>
      <c r="C521" t="s">
        <v>581</v>
      </c>
      <c r="D521" s="1">
        <v>35000</v>
      </c>
      <c r="E521" s="1">
        <v>1004.5</v>
      </c>
      <c r="F521" s="1">
        <v>0</v>
      </c>
      <c r="G521" s="1">
        <v>1064</v>
      </c>
      <c r="H521" s="1">
        <v>75</v>
      </c>
      <c r="I521" s="1">
        <f t="shared" si="134"/>
        <v>2143.5</v>
      </c>
      <c r="J521" s="1">
        <f t="shared" si="135"/>
        <v>32856.5</v>
      </c>
    </row>
    <row r="522" spans="1:125">
      <c r="A522" t="s">
        <v>380</v>
      </c>
      <c r="B522" t="s">
        <v>23</v>
      </c>
      <c r="C522" t="s">
        <v>578</v>
      </c>
      <c r="D522" s="1">
        <v>80000</v>
      </c>
      <c r="E522" s="1">
        <v>2296</v>
      </c>
      <c r="F522" s="1">
        <v>6631.3</v>
      </c>
      <c r="G522" s="1">
        <v>2432</v>
      </c>
      <c r="H522" s="1">
        <v>5399.86</v>
      </c>
      <c r="I522" s="1">
        <f t="shared" si="134"/>
        <v>16759.16</v>
      </c>
      <c r="J522" s="1">
        <f t="shared" si="135"/>
        <v>63240.84</v>
      </c>
    </row>
    <row r="523" spans="1:125">
      <c r="A523" t="s">
        <v>381</v>
      </c>
      <c r="B523" t="s">
        <v>151</v>
      </c>
      <c r="C523" t="s">
        <v>581</v>
      </c>
      <c r="D523" s="1">
        <v>18250</v>
      </c>
      <c r="E523" s="1">
        <v>523.78</v>
      </c>
      <c r="F523" s="1">
        <v>0</v>
      </c>
      <c r="G523" s="1">
        <v>554.79999999999995</v>
      </c>
      <c r="H523" s="1">
        <v>25</v>
      </c>
      <c r="I523" s="1">
        <f t="shared" si="134"/>
        <v>1103.58</v>
      </c>
      <c r="J523" s="1">
        <f t="shared" si="135"/>
        <v>17146.419999999998</v>
      </c>
    </row>
    <row r="524" spans="1:125">
      <c r="A524" t="s">
        <v>383</v>
      </c>
      <c r="B524" t="s">
        <v>269</v>
      </c>
      <c r="C524" t="s">
        <v>581</v>
      </c>
      <c r="D524" s="1">
        <v>35000</v>
      </c>
      <c r="E524" s="1">
        <v>1004.5</v>
      </c>
      <c r="F524" s="1">
        <v>0</v>
      </c>
      <c r="G524" s="1">
        <v>1064</v>
      </c>
      <c r="H524" s="1">
        <v>125</v>
      </c>
      <c r="I524" s="1">
        <f t="shared" si="134"/>
        <v>2193.5</v>
      </c>
      <c r="J524" s="1">
        <f t="shared" si="135"/>
        <v>32806.5</v>
      </c>
    </row>
    <row r="525" spans="1:125">
      <c r="A525" t="s">
        <v>384</v>
      </c>
      <c r="B525" t="s">
        <v>375</v>
      </c>
      <c r="C525" t="s">
        <v>581</v>
      </c>
      <c r="D525" s="1">
        <v>35000</v>
      </c>
      <c r="E525" s="1">
        <v>1004.5</v>
      </c>
      <c r="F525" s="1">
        <v>0</v>
      </c>
      <c r="G525" s="1">
        <v>1064</v>
      </c>
      <c r="H525" s="1">
        <v>145</v>
      </c>
      <c r="I525" s="1">
        <f t="shared" si="134"/>
        <v>2213.5</v>
      </c>
      <c r="J525" s="1">
        <f t="shared" si="135"/>
        <v>32786.5</v>
      </c>
    </row>
    <row r="526" spans="1:125">
      <c r="A526" t="s">
        <v>385</v>
      </c>
      <c r="B526" t="s">
        <v>373</v>
      </c>
      <c r="C526" t="s">
        <v>581</v>
      </c>
      <c r="D526" s="1">
        <v>35000</v>
      </c>
      <c r="E526" s="1">
        <v>1004.5</v>
      </c>
      <c r="F526" s="1">
        <v>0</v>
      </c>
      <c r="G526" s="1">
        <v>1064</v>
      </c>
      <c r="H526" s="1">
        <v>25</v>
      </c>
      <c r="I526" s="1">
        <f t="shared" ref="I526:I540" si="136">E526+F526+G526+H526</f>
        <v>2093.5</v>
      </c>
      <c r="J526" s="1">
        <f t="shared" ref="J526:J540" si="137">D526-I526</f>
        <v>32906.5</v>
      </c>
    </row>
    <row r="527" spans="1:125">
      <c r="A527" t="s">
        <v>671</v>
      </c>
      <c r="B527" t="s">
        <v>21</v>
      </c>
      <c r="C527" t="s">
        <v>581</v>
      </c>
      <c r="D527" s="1">
        <v>35000</v>
      </c>
      <c r="E527" s="1">
        <v>1004.5</v>
      </c>
      <c r="F527" s="1">
        <v>0</v>
      </c>
      <c r="G527" s="1">
        <v>1064</v>
      </c>
      <c r="H527" s="1">
        <v>25</v>
      </c>
      <c r="I527" s="1">
        <f>E527+F527+G527+H527</f>
        <v>2093.5</v>
      </c>
      <c r="J527" s="1">
        <f>D527-I527</f>
        <v>32906.5</v>
      </c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  <c r="Y527"/>
      <c r="Z527"/>
      <c r="AA527"/>
      <c r="AB527"/>
      <c r="AC527"/>
      <c r="AD527"/>
      <c r="AE527"/>
      <c r="AF527"/>
      <c r="AG527"/>
      <c r="AH527"/>
      <c r="AI527"/>
      <c r="AJ527"/>
      <c r="AK527"/>
      <c r="AL527"/>
      <c r="AM527"/>
      <c r="AN527"/>
      <c r="AO527"/>
      <c r="AP527"/>
      <c r="AQ527"/>
      <c r="AR527"/>
      <c r="AS527"/>
      <c r="AT527"/>
      <c r="AU527"/>
      <c r="AV527"/>
      <c r="AW527"/>
      <c r="AX527"/>
      <c r="AY527"/>
      <c r="AZ527"/>
      <c r="BA527"/>
      <c r="BB527"/>
      <c r="BC527"/>
      <c r="BD527"/>
      <c r="BE527"/>
      <c r="BF527"/>
      <c r="BG527"/>
      <c r="BH527"/>
      <c r="BI527"/>
      <c r="BJ527"/>
      <c r="BK527"/>
      <c r="BL527"/>
      <c r="BM527"/>
      <c r="BN527"/>
      <c r="BO527"/>
      <c r="BP527"/>
      <c r="BQ527"/>
      <c r="BR527"/>
      <c r="BS527"/>
      <c r="BT527"/>
      <c r="BU527"/>
      <c r="BV527"/>
      <c r="BW527"/>
      <c r="BX527"/>
      <c r="BY527"/>
      <c r="BZ527"/>
      <c r="CA527"/>
      <c r="CB527"/>
      <c r="CC527"/>
      <c r="CD527"/>
      <c r="CE527"/>
      <c r="CF527"/>
      <c r="CG527"/>
      <c r="CH527"/>
      <c r="CI527"/>
      <c r="CJ527"/>
      <c r="CK527"/>
      <c r="CL527"/>
      <c r="CM527"/>
      <c r="CN527"/>
      <c r="CO527"/>
      <c r="CP527"/>
      <c r="CQ527"/>
      <c r="CR527"/>
      <c r="CS527"/>
      <c r="CT527"/>
      <c r="CU527"/>
      <c r="CV527"/>
      <c r="CW527"/>
      <c r="CX527"/>
      <c r="CY527"/>
      <c r="CZ527"/>
      <c r="DA527"/>
      <c r="DB527"/>
      <c r="DC527"/>
      <c r="DD527"/>
      <c r="DE527"/>
      <c r="DF527"/>
      <c r="DG527"/>
      <c r="DH527"/>
      <c r="DI527"/>
      <c r="DJ527"/>
      <c r="DK527"/>
      <c r="DL527"/>
      <c r="DM527"/>
      <c r="DN527"/>
      <c r="DO527"/>
      <c r="DP527"/>
      <c r="DQ527"/>
      <c r="DR527"/>
      <c r="DS527"/>
      <c r="DT527"/>
      <c r="DU527"/>
    </row>
    <row r="528" spans="1:125">
      <c r="A528" t="s">
        <v>670</v>
      </c>
      <c r="B528" t="s">
        <v>34</v>
      </c>
      <c r="C528" t="s">
        <v>581</v>
      </c>
      <c r="D528" s="1">
        <v>32000</v>
      </c>
      <c r="E528" s="1">
        <v>918.4</v>
      </c>
      <c r="F528" s="1">
        <v>0</v>
      </c>
      <c r="G528" s="1">
        <v>972.8</v>
      </c>
      <c r="H528" s="1">
        <v>125</v>
      </c>
      <c r="I528" s="1">
        <f>E528+F528+G528+H528</f>
        <v>2016.1999999999998</v>
      </c>
      <c r="J528" s="1">
        <f>D528-I528</f>
        <v>29983.8</v>
      </c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  <c r="CW528"/>
      <c r="CX528"/>
      <c r="CY528"/>
      <c r="CZ528"/>
      <c r="DA528"/>
      <c r="DB528"/>
      <c r="DC528"/>
      <c r="DD528"/>
      <c r="DE528"/>
      <c r="DF528"/>
      <c r="DG528"/>
      <c r="DH528"/>
      <c r="DI528"/>
      <c r="DJ528"/>
      <c r="DK528"/>
      <c r="DL528"/>
      <c r="DM528"/>
      <c r="DN528"/>
      <c r="DO528"/>
      <c r="DP528"/>
      <c r="DQ528"/>
      <c r="DR528"/>
      <c r="DS528"/>
      <c r="DT528"/>
      <c r="DU528"/>
    </row>
    <row r="529" spans="1:125">
      <c r="A529" t="s">
        <v>616</v>
      </c>
      <c r="B529" t="s">
        <v>187</v>
      </c>
      <c r="C529" t="s">
        <v>581</v>
      </c>
      <c r="D529" s="1">
        <v>60000</v>
      </c>
      <c r="E529" s="1">
        <v>1722</v>
      </c>
      <c r="F529" s="1">
        <v>3486.68</v>
      </c>
      <c r="G529" s="1">
        <v>1824</v>
      </c>
      <c r="H529" s="1">
        <v>25</v>
      </c>
      <c r="I529" s="1">
        <f t="shared" si="136"/>
        <v>7057.68</v>
      </c>
      <c r="J529" s="1">
        <f t="shared" si="137"/>
        <v>52942.32</v>
      </c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</row>
    <row r="530" spans="1:125">
      <c r="A530" t="s">
        <v>615</v>
      </c>
      <c r="B530" t="s">
        <v>105</v>
      </c>
      <c r="C530" t="s">
        <v>581</v>
      </c>
      <c r="D530" s="1">
        <v>35000</v>
      </c>
      <c r="E530" s="1">
        <v>1004.5</v>
      </c>
      <c r="F530" s="1">
        <v>0</v>
      </c>
      <c r="G530" s="1">
        <v>1064</v>
      </c>
      <c r="H530" s="1">
        <v>25</v>
      </c>
      <c r="I530" s="1">
        <f t="shared" si="136"/>
        <v>2093.5</v>
      </c>
      <c r="J530" s="1">
        <f t="shared" si="137"/>
        <v>32906.5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>
      <c r="A531" t="s">
        <v>672</v>
      </c>
      <c r="B531" t="s">
        <v>34</v>
      </c>
      <c r="C531" t="s">
        <v>581</v>
      </c>
      <c r="D531" s="1">
        <v>32000</v>
      </c>
      <c r="E531" s="1">
        <v>918.4</v>
      </c>
      <c r="F531" s="1">
        <v>0</v>
      </c>
      <c r="G531" s="1">
        <v>972.8</v>
      </c>
      <c r="H531" s="1">
        <v>125</v>
      </c>
      <c r="I531" s="1">
        <f>E531+F531+G531+H531</f>
        <v>2016.1999999999998</v>
      </c>
      <c r="J531" s="1">
        <f>D531-I531</f>
        <v>29983.8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618</v>
      </c>
      <c r="B532" t="s">
        <v>617</v>
      </c>
      <c r="C532" t="s">
        <v>581</v>
      </c>
      <c r="D532" s="1">
        <v>44000</v>
      </c>
      <c r="E532" s="1">
        <v>1262.8</v>
      </c>
      <c r="F532" s="1">
        <v>852.45</v>
      </c>
      <c r="G532" s="1">
        <v>1337.6</v>
      </c>
      <c r="H532" s="1">
        <v>1056.6199999999999</v>
      </c>
      <c r="I532" s="1">
        <f t="shared" si="136"/>
        <v>4509.4699999999993</v>
      </c>
      <c r="J532" s="1">
        <f t="shared" si="137"/>
        <v>39490.53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674</v>
      </c>
      <c r="B533" t="s">
        <v>34</v>
      </c>
      <c r="C533" t="s">
        <v>581</v>
      </c>
      <c r="D533" s="1">
        <v>32000</v>
      </c>
      <c r="E533" s="1">
        <v>918.4</v>
      </c>
      <c r="F533" s="1">
        <v>0</v>
      </c>
      <c r="G533" s="1">
        <v>972.8</v>
      </c>
      <c r="H533" s="1">
        <v>1056.6199999999999</v>
      </c>
      <c r="I533" s="1">
        <f>E533+F533+G533+H533</f>
        <v>2947.8199999999997</v>
      </c>
      <c r="J533" s="1">
        <f>D533-I533</f>
        <v>29052.18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673</v>
      </c>
      <c r="B534" t="s">
        <v>105</v>
      </c>
      <c r="C534" t="s">
        <v>581</v>
      </c>
      <c r="D534" s="1">
        <v>32000</v>
      </c>
      <c r="E534" s="1">
        <v>918.4</v>
      </c>
      <c r="F534" s="1">
        <v>0</v>
      </c>
      <c r="G534" s="1">
        <v>972.8</v>
      </c>
      <c r="H534" s="1">
        <v>25</v>
      </c>
      <c r="I534" s="1">
        <f>E534+F534+G534+H534</f>
        <v>1916.1999999999998</v>
      </c>
      <c r="J534" s="1">
        <f>D534-I534</f>
        <v>30083.8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619</v>
      </c>
      <c r="B535" t="s">
        <v>105</v>
      </c>
      <c r="C535" t="s">
        <v>581</v>
      </c>
      <c r="D535" s="1">
        <v>45000</v>
      </c>
      <c r="E535" s="1">
        <v>1291.5</v>
      </c>
      <c r="F535" s="1">
        <v>1148.33</v>
      </c>
      <c r="G535" s="1">
        <v>1368</v>
      </c>
      <c r="H535" s="1">
        <v>25</v>
      </c>
      <c r="I535" s="1">
        <f t="shared" si="136"/>
        <v>3832.83</v>
      </c>
      <c r="J535" s="1">
        <f t="shared" si="137"/>
        <v>41167.17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678</v>
      </c>
      <c r="B536" t="s">
        <v>392</v>
      </c>
      <c r="C536" t="s">
        <v>581</v>
      </c>
      <c r="D536" s="1">
        <v>45000</v>
      </c>
      <c r="E536" s="1">
        <v>1291.5</v>
      </c>
      <c r="F536" s="1">
        <v>1148.33</v>
      </c>
      <c r="G536" s="1">
        <v>1368</v>
      </c>
      <c r="H536" s="1">
        <v>125</v>
      </c>
      <c r="I536" s="1">
        <f>E536+F536+G536+H536</f>
        <v>3932.83</v>
      </c>
      <c r="J536" s="1">
        <f>D536-I536</f>
        <v>41067.17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677</v>
      </c>
      <c r="B537" t="s">
        <v>224</v>
      </c>
      <c r="C537" t="s">
        <v>581</v>
      </c>
      <c r="D537" s="1">
        <v>50000</v>
      </c>
      <c r="E537" s="1">
        <v>1435</v>
      </c>
      <c r="F537" s="1">
        <v>1854</v>
      </c>
      <c r="G537" s="1">
        <v>1520</v>
      </c>
      <c r="H537" s="1">
        <v>25</v>
      </c>
      <c r="I537" s="1">
        <f>E537+F537+G537+H537</f>
        <v>4834</v>
      </c>
      <c r="J537" s="1">
        <f>D537-I537</f>
        <v>45166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676</v>
      </c>
      <c r="B538" t="s">
        <v>203</v>
      </c>
      <c r="C538" t="s">
        <v>581</v>
      </c>
      <c r="D538" s="1">
        <v>45000</v>
      </c>
      <c r="E538" s="1">
        <v>1291.5</v>
      </c>
      <c r="F538" s="1">
        <v>1148.33</v>
      </c>
      <c r="G538" s="1">
        <v>1368</v>
      </c>
      <c r="H538" s="1">
        <v>25</v>
      </c>
      <c r="I538" s="1">
        <f>E538+F538+G538+H538</f>
        <v>3832.83</v>
      </c>
      <c r="J538" s="1">
        <f>D538-I538</f>
        <v>41167.17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675</v>
      </c>
      <c r="B539" t="s">
        <v>34</v>
      </c>
      <c r="C539" t="s">
        <v>581</v>
      </c>
      <c r="D539" s="1">
        <v>32000</v>
      </c>
      <c r="E539" s="1">
        <v>918.4</v>
      </c>
      <c r="F539" s="1">
        <v>0</v>
      </c>
      <c r="G539" s="1">
        <v>972.8</v>
      </c>
      <c r="H539" s="1">
        <v>25</v>
      </c>
      <c r="I539" s="1">
        <f>E539+F539+G539+H539</f>
        <v>1916.1999999999998</v>
      </c>
      <c r="J539" s="1">
        <f>D539-I539</f>
        <v>30083.8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620</v>
      </c>
      <c r="B540" t="s">
        <v>105</v>
      </c>
      <c r="C540" t="s">
        <v>581</v>
      </c>
      <c r="D540" s="1">
        <v>35000</v>
      </c>
      <c r="E540" s="1">
        <v>1004.5</v>
      </c>
      <c r="F540" s="1">
        <v>0</v>
      </c>
      <c r="G540" s="1">
        <v>1064</v>
      </c>
      <c r="H540" s="1">
        <v>25</v>
      </c>
      <c r="I540" s="1">
        <f t="shared" si="136"/>
        <v>2093.5</v>
      </c>
      <c r="J540" s="1">
        <f t="shared" si="137"/>
        <v>32906.5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s="3" t="s">
        <v>18</v>
      </c>
      <c r="B541" s="3">
        <v>24</v>
      </c>
      <c r="C541" s="3"/>
      <c r="D541" s="4">
        <f t="shared" ref="D541:J541" si="138">SUM(D517:D540)</f>
        <v>924250</v>
      </c>
      <c r="E541" s="4">
        <f t="shared" si="138"/>
        <v>26525.980000000003</v>
      </c>
      <c r="F541" s="4">
        <f t="shared" si="138"/>
        <v>16269.42</v>
      </c>
      <c r="G541" s="4">
        <f t="shared" si="138"/>
        <v>28097.199999999997</v>
      </c>
      <c r="H541" s="4">
        <f t="shared" si="138"/>
        <v>10518.099999999999</v>
      </c>
      <c r="I541" s="4">
        <f t="shared" si="138"/>
        <v>81410.7</v>
      </c>
      <c r="J541" s="4">
        <f t="shared" si="138"/>
        <v>842839.30000000028</v>
      </c>
    </row>
    <row r="543" spans="1:125">
      <c r="A543" s="11" t="s">
        <v>386</v>
      </c>
      <c r="B543" s="11"/>
      <c r="C543" s="13"/>
      <c r="D543" s="11"/>
      <c r="E543" s="11"/>
      <c r="F543" s="11"/>
      <c r="G543" s="11"/>
      <c r="H543" s="11"/>
      <c r="I543" s="11"/>
      <c r="J543" s="11"/>
    </row>
    <row r="544" spans="1:125">
      <c r="A544" t="s">
        <v>387</v>
      </c>
      <c r="B544" t="s">
        <v>21</v>
      </c>
      <c r="C544" t="s">
        <v>581</v>
      </c>
      <c r="D544" s="1">
        <v>44000</v>
      </c>
      <c r="E544" s="1">
        <v>1262.8</v>
      </c>
      <c r="F544" s="1">
        <v>1007.19</v>
      </c>
      <c r="G544" s="1">
        <v>1337.6</v>
      </c>
      <c r="H544" s="1">
        <v>565</v>
      </c>
      <c r="I544" s="1">
        <f t="shared" ref="I544:I550" si="139">E544+F544+G544+H544</f>
        <v>4172.59</v>
      </c>
      <c r="J544" s="1">
        <f t="shared" ref="J544:J550" si="140">D544-I544</f>
        <v>39827.410000000003</v>
      </c>
    </row>
    <row r="545" spans="1:125">
      <c r="A545" t="s">
        <v>388</v>
      </c>
      <c r="B545" t="s">
        <v>389</v>
      </c>
      <c r="C545" t="s">
        <v>581</v>
      </c>
      <c r="D545" s="1">
        <v>32000</v>
      </c>
      <c r="E545" s="1">
        <v>918.4</v>
      </c>
      <c r="F545" s="1">
        <v>0</v>
      </c>
      <c r="G545" s="1">
        <v>972.8</v>
      </c>
      <c r="H545" s="1">
        <v>565</v>
      </c>
      <c r="I545" s="1">
        <f t="shared" si="139"/>
        <v>2456.1999999999998</v>
      </c>
      <c r="J545" s="1">
        <f t="shared" si="140"/>
        <v>29543.8</v>
      </c>
    </row>
    <row r="546" spans="1:125">
      <c r="A546" t="s">
        <v>390</v>
      </c>
      <c r="B546" t="s">
        <v>389</v>
      </c>
      <c r="C546" t="s">
        <v>581</v>
      </c>
      <c r="D546" s="1">
        <v>32000</v>
      </c>
      <c r="E546" s="1">
        <v>918.4</v>
      </c>
      <c r="F546" s="1">
        <v>0</v>
      </c>
      <c r="G546" s="1">
        <v>972.8</v>
      </c>
      <c r="H546" s="1">
        <v>1056.6199999999999</v>
      </c>
      <c r="I546" s="1">
        <f t="shared" si="139"/>
        <v>2947.8199999999997</v>
      </c>
      <c r="J546" s="1">
        <f t="shared" si="140"/>
        <v>29052.18</v>
      </c>
    </row>
    <row r="547" spans="1:125">
      <c r="A547" t="s">
        <v>391</v>
      </c>
      <c r="B547" t="s">
        <v>392</v>
      </c>
      <c r="C547" t="s">
        <v>581</v>
      </c>
      <c r="D547" s="1">
        <v>32000</v>
      </c>
      <c r="E547" s="1">
        <v>918.4</v>
      </c>
      <c r="F547" s="1">
        <v>0</v>
      </c>
      <c r="G547" s="1">
        <v>972.8</v>
      </c>
      <c r="H547" s="1">
        <v>25</v>
      </c>
      <c r="I547" s="1">
        <f t="shared" si="139"/>
        <v>1916.1999999999998</v>
      </c>
      <c r="J547" s="1">
        <f t="shared" si="140"/>
        <v>30083.8</v>
      </c>
    </row>
    <row r="548" spans="1:125">
      <c r="A548" t="s">
        <v>393</v>
      </c>
      <c r="B548" t="s">
        <v>203</v>
      </c>
      <c r="C548" t="s">
        <v>578</v>
      </c>
      <c r="D548" s="1">
        <v>29000</v>
      </c>
      <c r="E548" s="1">
        <v>832.3</v>
      </c>
      <c r="F548" s="1">
        <v>0</v>
      </c>
      <c r="G548" s="1">
        <v>881.6</v>
      </c>
      <c r="H548" s="1">
        <v>1056.6199999999999</v>
      </c>
      <c r="I548" s="1">
        <f t="shared" si="139"/>
        <v>2770.52</v>
      </c>
      <c r="J548" s="1">
        <f t="shared" si="140"/>
        <v>26229.48</v>
      </c>
    </row>
    <row r="549" spans="1:125">
      <c r="A549" t="s">
        <v>394</v>
      </c>
      <c r="B549" t="s">
        <v>395</v>
      </c>
      <c r="C549" t="s">
        <v>581</v>
      </c>
      <c r="D549" s="1">
        <v>32000</v>
      </c>
      <c r="E549" s="1">
        <v>918.4</v>
      </c>
      <c r="F549" s="1">
        <v>0</v>
      </c>
      <c r="G549" s="1">
        <v>972.8</v>
      </c>
      <c r="H549" s="1">
        <v>165</v>
      </c>
      <c r="I549" s="1">
        <f t="shared" si="139"/>
        <v>2056.1999999999998</v>
      </c>
      <c r="J549" s="1">
        <f t="shared" si="140"/>
        <v>29943.8</v>
      </c>
    </row>
    <row r="550" spans="1:125">
      <c r="A550" t="s">
        <v>474</v>
      </c>
      <c r="B550" t="s">
        <v>392</v>
      </c>
      <c r="C550" t="s">
        <v>581</v>
      </c>
      <c r="D550" s="1">
        <v>30000</v>
      </c>
      <c r="E550" s="1">
        <v>861</v>
      </c>
      <c r="F550" s="1">
        <v>0</v>
      </c>
      <c r="G550" s="1">
        <v>912</v>
      </c>
      <c r="H550" s="1">
        <v>25</v>
      </c>
      <c r="I550" s="1">
        <f t="shared" si="139"/>
        <v>1798</v>
      </c>
      <c r="J550" s="1">
        <f t="shared" si="140"/>
        <v>28202</v>
      </c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  <c r="Y550"/>
      <c r="Z550"/>
      <c r="AA550"/>
      <c r="AB550"/>
      <c r="AC550"/>
      <c r="AD550"/>
      <c r="AE550"/>
      <c r="AF550"/>
      <c r="AG550"/>
      <c r="AH550"/>
      <c r="AI550"/>
      <c r="AJ550"/>
      <c r="AK550"/>
      <c r="AL550"/>
      <c r="AM550"/>
      <c r="AN550"/>
      <c r="AO550"/>
      <c r="AP550"/>
      <c r="AQ550"/>
      <c r="AR550"/>
      <c r="AS550"/>
      <c r="AT550"/>
      <c r="AU550"/>
      <c r="AV550"/>
      <c r="AW550"/>
      <c r="AX550"/>
      <c r="AY550"/>
      <c r="AZ550"/>
      <c r="BA550"/>
      <c r="BB550"/>
      <c r="BC550"/>
      <c r="BD550"/>
      <c r="BE550"/>
      <c r="BF550"/>
      <c r="BG550"/>
      <c r="BH550"/>
      <c r="BI550"/>
      <c r="BJ550"/>
      <c r="BK550"/>
      <c r="BL550"/>
      <c r="BM550"/>
      <c r="BN550"/>
      <c r="BO550"/>
      <c r="BP550"/>
      <c r="BQ550"/>
      <c r="BR550"/>
      <c r="BS550"/>
      <c r="BT550"/>
      <c r="BU550"/>
      <c r="BV550"/>
      <c r="BW550"/>
      <c r="BX550"/>
      <c r="BY550"/>
      <c r="BZ550"/>
      <c r="CA550"/>
      <c r="CB550"/>
      <c r="CC550"/>
      <c r="CD550"/>
      <c r="CE550"/>
      <c r="CF550"/>
      <c r="CG550"/>
      <c r="CH550"/>
      <c r="CI550"/>
      <c r="CJ550"/>
      <c r="CK550"/>
      <c r="CL550"/>
      <c r="CM550"/>
      <c r="CN550"/>
      <c r="CO550"/>
      <c r="CP550"/>
      <c r="CQ550"/>
      <c r="CR550"/>
      <c r="CS550"/>
      <c r="CT550"/>
      <c r="CU550"/>
      <c r="CV550"/>
      <c r="CW550"/>
      <c r="CX550"/>
      <c r="CY550"/>
      <c r="CZ550"/>
      <c r="DA550"/>
      <c r="DB550"/>
      <c r="DC550"/>
      <c r="DD550"/>
      <c r="DE550"/>
      <c r="DF550"/>
      <c r="DG550"/>
      <c r="DH550"/>
      <c r="DI550"/>
      <c r="DJ550"/>
      <c r="DK550"/>
      <c r="DL550"/>
      <c r="DM550"/>
      <c r="DN550"/>
      <c r="DO550"/>
      <c r="DP550"/>
      <c r="DQ550"/>
      <c r="DR550"/>
      <c r="DS550"/>
      <c r="DT550"/>
      <c r="DU550"/>
    </row>
    <row r="551" spans="1:125">
      <c r="A551" s="3" t="s">
        <v>18</v>
      </c>
      <c r="B551" s="3">
        <v>7</v>
      </c>
      <c r="C551" s="3"/>
      <c r="D551" s="4">
        <f t="shared" ref="D551:J551" si="141">SUM(D544:D550)</f>
        <v>231000</v>
      </c>
      <c r="E551" s="4">
        <f t="shared" si="141"/>
        <v>6629.7</v>
      </c>
      <c r="F551" s="4">
        <f t="shared" si="141"/>
        <v>1007.19</v>
      </c>
      <c r="G551" s="4">
        <f t="shared" si="141"/>
        <v>7022.4000000000005</v>
      </c>
      <c r="H551" s="4">
        <f t="shared" si="141"/>
        <v>3458.24</v>
      </c>
      <c r="I551" s="4">
        <f t="shared" si="141"/>
        <v>18117.530000000002</v>
      </c>
      <c r="J551" s="4">
        <f t="shared" si="141"/>
        <v>212882.47</v>
      </c>
    </row>
    <row r="553" spans="1:125">
      <c r="A553" s="11" t="s">
        <v>398</v>
      </c>
      <c r="B553" s="11"/>
      <c r="C553" s="13"/>
      <c r="D553" s="11"/>
      <c r="E553" s="11"/>
      <c r="F553" s="11"/>
      <c r="G553" s="11"/>
      <c r="H553" s="11"/>
      <c r="I553" s="11"/>
      <c r="J553" s="11"/>
    </row>
    <row r="554" spans="1:125">
      <c r="A554" t="s">
        <v>399</v>
      </c>
      <c r="B554" t="s">
        <v>400</v>
      </c>
      <c r="C554" t="s">
        <v>581</v>
      </c>
      <c r="D554" s="1">
        <v>38000</v>
      </c>
      <c r="E554" s="1">
        <v>1090.5999999999999</v>
      </c>
      <c r="F554" s="1">
        <v>160.38</v>
      </c>
      <c r="G554" s="1">
        <v>1155.2</v>
      </c>
      <c r="H554" s="1">
        <v>2185</v>
      </c>
      <c r="I554" s="1">
        <f t="shared" ref="I554:I565" si="142">E554+F554+G554+H554</f>
        <v>4591.18</v>
      </c>
      <c r="J554" s="1">
        <f t="shared" ref="J554:J565" si="143">D554-I554</f>
        <v>33408.82</v>
      </c>
    </row>
    <row r="555" spans="1:125">
      <c r="A555" t="s">
        <v>418</v>
      </c>
      <c r="B555" t="s">
        <v>419</v>
      </c>
      <c r="C555" t="s">
        <v>581</v>
      </c>
      <c r="D555" s="1">
        <v>50000</v>
      </c>
      <c r="E555" s="1">
        <v>1435</v>
      </c>
      <c r="F555" s="1">
        <v>1854</v>
      </c>
      <c r="G555" s="1">
        <v>1520</v>
      </c>
      <c r="H555" s="1">
        <v>25</v>
      </c>
      <c r="I555" s="1">
        <f>E555+F555+G555+H555</f>
        <v>4834</v>
      </c>
      <c r="J555" s="1">
        <f>D555-I555</f>
        <v>45166</v>
      </c>
    </row>
    <row r="556" spans="1:125">
      <c r="A556" t="s">
        <v>550</v>
      </c>
      <c r="B556" t="s">
        <v>476</v>
      </c>
      <c r="C556" t="s">
        <v>581</v>
      </c>
      <c r="D556" s="1">
        <v>50000</v>
      </c>
      <c r="E556" s="1">
        <v>1435</v>
      </c>
      <c r="F556" s="1">
        <v>1854</v>
      </c>
      <c r="G556" s="1">
        <v>1520</v>
      </c>
      <c r="H556" s="1">
        <v>25</v>
      </c>
      <c r="I556" s="1">
        <f>E556+F556+G556+H556</f>
        <v>4834</v>
      </c>
      <c r="J556" s="1">
        <f>D556-I556</f>
        <v>45166</v>
      </c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</row>
    <row r="557" spans="1:125">
      <c r="A557" s="14" t="s">
        <v>621</v>
      </c>
      <c r="B557" s="14" t="s">
        <v>476</v>
      </c>
      <c r="C557" t="s">
        <v>581</v>
      </c>
      <c r="D557" s="1">
        <v>50000</v>
      </c>
      <c r="E557" s="1">
        <v>1435</v>
      </c>
      <c r="F557" s="1">
        <v>1854</v>
      </c>
      <c r="G557" s="1">
        <v>1520</v>
      </c>
      <c r="H557" s="1">
        <v>25</v>
      </c>
      <c r="I557" s="1">
        <f>E557+F557+G557+H557</f>
        <v>4834</v>
      </c>
      <c r="J557" s="1">
        <f>D557-I557</f>
        <v>45166</v>
      </c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  <c r="CW557"/>
      <c r="CX557"/>
      <c r="CY557"/>
      <c r="CZ557"/>
      <c r="DA557"/>
      <c r="DB557"/>
      <c r="DC557"/>
      <c r="DD557"/>
      <c r="DE557"/>
      <c r="DF557"/>
      <c r="DG557"/>
      <c r="DH557"/>
      <c r="DI557"/>
      <c r="DJ557"/>
      <c r="DK557"/>
      <c r="DL557"/>
      <c r="DM557"/>
      <c r="DN557"/>
      <c r="DO557"/>
      <c r="DP557"/>
      <c r="DQ557"/>
      <c r="DR557"/>
      <c r="DS557"/>
      <c r="DT557"/>
      <c r="DU557"/>
    </row>
    <row r="558" spans="1:125">
      <c r="A558" t="s">
        <v>590</v>
      </c>
      <c r="B558" t="s">
        <v>28</v>
      </c>
      <c r="C558" t="s">
        <v>581</v>
      </c>
      <c r="D558" s="1">
        <v>30000</v>
      </c>
      <c r="E558" s="1">
        <v>861</v>
      </c>
      <c r="F558" s="1">
        <v>0</v>
      </c>
      <c r="G558" s="1">
        <v>912</v>
      </c>
      <c r="H558" s="1">
        <v>25</v>
      </c>
      <c r="I558" s="1">
        <v>1798</v>
      </c>
      <c r="J558" s="1">
        <f>D558-I558</f>
        <v>28202</v>
      </c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</row>
    <row r="559" spans="1:125">
      <c r="A559" t="s">
        <v>401</v>
      </c>
      <c r="B559" t="s">
        <v>486</v>
      </c>
      <c r="C559" t="s">
        <v>578</v>
      </c>
      <c r="D559" s="1">
        <v>32000</v>
      </c>
      <c r="E559" s="1">
        <v>918.4</v>
      </c>
      <c r="F559" s="1">
        <v>0</v>
      </c>
      <c r="G559" s="1">
        <v>972.8</v>
      </c>
      <c r="H559" s="1">
        <v>75</v>
      </c>
      <c r="I559" s="1">
        <f t="shared" si="142"/>
        <v>1966.1999999999998</v>
      </c>
      <c r="J559" s="1">
        <f t="shared" si="143"/>
        <v>30033.8</v>
      </c>
    </row>
    <row r="560" spans="1:125">
      <c r="A560" t="s">
        <v>403</v>
      </c>
      <c r="B560" t="s">
        <v>404</v>
      </c>
      <c r="C560" t="s">
        <v>578</v>
      </c>
      <c r="D560" s="1">
        <v>47000</v>
      </c>
      <c r="E560" s="1">
        <v>1348.9</v>
      </c>
      <c r="F560" s="1">
        <v>1121.1099999999999</v>
      </c>
      <c r="G560" s="1">
        <v>1428.8</v>
      </c>
      <c r="H560" s="1">
        <v>2628.24</v>
      </c>
      <c r="I560" s="1">
        <f t="shared" si="142"/>
        <v>6527.05</v>
      </c>
      <c r="J560" s="1">
        <f t="shared" si="143"/>
        <v>40472.949999999997</v>
      </c>
    </row>
    <row r="561" spans="1:125">
      <c r="A561" t="s">
        <v>681</v>
      </c>
      <c r="B561" t="s">
        <v>680</v>
      </c>
      <c r="C561" t="s">
        <v>581</v>
      </c>
      <c r="D561" s="1">
        <v>25000</v>
      </c>
      <c r="E561" s="1">
        <v>717.5</v>
      </c>
      <c r="F561" s="1">
        <v>0</v>
      </c>
      <c r="G561" s="1">
        <v>760</v>
      </c>
      <c r="H561" s="1">
        <v>25</v>
      </c>
      <c r="I561" s="1">
        <f>+E561+F561+G561+H561</f>
        <v>1502.5</v>
      </c>
      <c r="J561" s="1">
        <f>+D561-I561</f>
        <v>23497.5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582</v>
      </c>
      <c r="B562" t="s">
        <v>406</v>
      </c>
      <c r="C562" t="s">
        <v>581</v>
      </c>
      <c r="D562" s="1">
        <v>27000</v>
      </c>
      <c r="E562" s="1">
        <v>774.9</v>
      </c>
      <c r="F562" s="1">
        <v>0</v>
      </c>
      <c r="G562" s="1">
        <v>820.8</v>
      </c>
      <c r="H562" s="1">
        <v>200</v>
      </c>
      <c r="I562" s="1">
        <f t="shared" si="142"/>
        <v>1795.6999999999998</v>
      </c>
      <c r="J562" s="1">
        <f t="shared" si="143"/>
        <v>25204.3</v>
      </c>
    </row>
    <row r="563" spans="1:125">
      <c r="A563" t="s">
        <v>572</v>
      </c>
      <c r="B563" t="s">
        <v>105</v>
      </c>
      <c r="C563" t="s">
        <v>581</v>
      </c>
      <c r="D563" s="1">
        <v>28000</v>
      </c>
      <c r="E563" s="1">
        <v>803.6</v>
      </c>
      <c r="F563" s="1">
        <v>0</v>
      </c>
      <c r="G563" s="1">
        <v>851.2</v>
      </c>
      <c r="H563" s="1">
        <v>25</v>
      </c>
      <c r="I563" s="1">
        <f>+E563+F563+G563+H563</f>
        <v>1679.8000000000002</v>
      </c>
      <c r="J563" s="1">
        <f>D563-I563</f>
        <v>26320.2</v>
      </c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</row>
    <row r="564" spans="1:125">
      <c r="A564" t="s">
        <v>623</v>
      </c>
      <c r="B564" t="s">
        <v>622</v>
      </c>
      <c r="C564" t="s">
        <v>581</v>
      </c>
      <c r="D564" s="1">
        <v>60000</v>
      </c>
      <c r="E564" s="1">
        <v>1722</v>
      </c>
      <c r="F564" s="1">
        <v>3486.68</v>
      </c>
      <c r="G564" s="1">
        <v>1824</v>
      </c>
      <c r="H564" s="1">
        <v>25</v>
      </c>
      <c r="I564" s="1">
        <f>E564+F564+G564+H564</f>
        <v>7057.68</v>
      </c>
      <c r="J564" s="1">
        <f>D564-I564</f>
        <v>52942.32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475</v>
      </c>
      <c r="B565" t="s">
        <v>476</v>
      </c>
      <c r="C565" t="s">
        <v>581</v>
      </c>
      <c r="D565" s="1">
        <v>40000</v>
      </c>
      <c r="E565" s="1">
        <v>1148</v>
      </c>
      <c r="F565" s="1">
        <v>442.65</v>
      </c>
      <c r="G565" s="1">
        <v>1216</v>
      </c>
      <c r="H565" s="1">
        <v>25</v>
      </c>
      <c r="I565" s="1">
        <f t="shared" si="142"/>
        <v>2831.65</v>
      </c>
      <c r="J565" s="1">
        <f t="shared" si="143"/>
        <v>37168.35</v>
      </c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</row>
    <row r="566" spans="1:125">
      <c r="A566" s="3" t="s">
        <v>18</v>
      </c>
      <c r="B566" s="3">
        <v>12</v>
      </c>
      <c r="C566" s="3"/>
      <c r="D566" s="4">
        <f>SUM(D554:D565)</f>
        <v>477000</v>
      </c>
      <c r="E566" s="4">
        <f t="shared" ref="E566:J566" si="144">SUM(E554:E565)</f>
        <v>13689.9</v>
      </c>
      <c r="F566" s="4">
        <f t="shared" si="144"/>
        <v>10772.82</v>
      </c>
      <c r="G566" s="4">
        <f t="shared" si="144"/>
        <v>14500.8</v>
      </c>
      <c r="H566" s="4">
        <f t="shared" si="144"/>
        <v>5288.24</v>
      </c>
      <c r="I566" s="4">
        <f t="shared" si="144"/>
        <v>44251.76</v>
      </c>
      <c r="J566" s="4">
        <f t="shared" si="144"/>
        <v>432748.24</v>
      </c>
    </row>
    <row r="568" spans="1:125">
      <c r="A568" s="11" t="s">
        <v>408</v>
      </c>
      <c r="B568" s="11"/>
      <c r="C568" s="13"/>
      <c r="D568" s="11"/>
      <c r="E568" s="11"/>
      <c r="F568" s="11"/>
      <c r="G568" s="11"/>
      <c r="H568" s="11"/>
      <c r="I568" s="11"/>
      <c r="J568" s="11"/>
    </row>
    <row r="569" spans="1:125">
      <c r="A569" t="s">
        <v>409</v>
      </c>
      <c r="B569" t="s">
        <v>410</v>
      </c>
      <c r="C569" t="s">
        <v>581</v>
      </c>
      <c r="D569" s="1">
        <v>27000</v>
      </c>
      <c r="E569" s="1">
        <v>774.9</v>
      </c>
      <c r="F569" s="1">
        <v>0</v>
      </c>
      <c r="G569" s="1">
        <v>820.8</v>
      </c>
      <c r="H569" s="1">
        <v>1056.6199999999999</v>
      </c>
      <c r="I569" s="1">
        <f t="shared" ref="I569:I576" si="145">E569+F569+G569+H569</f>
        <v>2652.3199999999997</v>
      </c>
      <c r="J569" s="1">
        <f t="shared" ref="J569:J576" si="146">D569-I569</f>
        <v>24347.68</v>
      </c>
    </row>
    <row r="570" spans="1:125">
      <c r="A570" t="s">
        <v>412</v>
      </c>
      <c r="B570" t="s">
        <v>410</v>
      </c>
      <c r="C570" t="s">
        <v>578</v>
      </c>
      <c r="D570" s="1">
        <v>30000</v>
      </c>
      <c r="E570" s="1">
        <v>861</v>
      </c>
      <c r="F570" s="1">
        <v>0</v>
      </c>
      <c r="G570" s="1">
        <v>912</v>
      </c>
      <c r="H570" s="1">
        <v>125</v>
      </c>
      <c r="I570" s="1">
        <f t="shared" si="145"/>
        <v>1898</v>
      </c>
      <c r="J570" s="1">
        <f t="shared" si="146"/>
        <v>28102</v>
      </c>
    </row>
    <row r="571" spans="1:125">
      <c r="A571" t="s">
        <v>413</v>
      </c>
      <c r="B571" t="s">
        <v>278</v>
      </c>
      <c r="C571" t="s">
        <v>581</v>
      </c>
      <c r="D571" s="1">
        <v>25000</v>
      </c>
      <c r="E571" s="1">
        <v>717.5</v>
      </c>
      <c r="F571" s="1">
        <v>0</v>
      </c>
      <c r="G571" s="1">
        <v>760</v>
      </c>
      <c r="H571" s="1">
        <v>245</v>
      </c>
      <c r="I571" s="1">
        <f t="shared" si="145"/>
        <v>1722.5</v>
      </c>
      <c r="J571" s="1">
        <f t="shared" si="146"/>
        <v>23277.5</v>
      </c>
    </row>
    <row r="572" spans="1:125">
      <c r="A572" t="s">
        <v>45</v>
      </c>
      <c r="B572" t="s">
        <v>512</v>
      </c>
      <c r="C572" t="s">
        <v>578</v>
      </c>
      <c r="D572" s="1">
        <v>40000</v>
      </c>
      <c r="E572" s="1">
        <v>1148</v>
      </c>
      <c r="F572" s="1">
        <v>287.91000000000003</v>
      </c>
      <c r="G572" s="1">
        <v>1216</v>
      </c>
      <c r="H572" s="1">
        <v>1176.6199999999999</v>
      </c>
      <c r="I572" s="1">
        <f>E572+F572+G572+H572</f>
        <v>3828.5299999999997</v>
      </c>
      <c r="J572" s="1">
        <f>D572-I572</f>
        <v>36171.47</v>
      </c>
    </row>
    <row r="573" spans="1:125">
      <c r="A573" t="s">
        <v>213</v>
      </c>
      <c r="B573" t="s">
        <v>12</v>
      </c>
      <c r="C573" t="s">
        <v>581</v>
      </c>
      <c r="D573" s="1">
        <v>25000</v>
      </c>
      <c r="E573" s="1">
        <v>717.5</v>
      </c>
      <c r="F573" s="1">
        <v>0</v>
      </c>
      <c r="G573" s="1">
        <v>760</v>
      </c>
      <c r="H573" s="1">
        <v>125</v>
      </c>
      <c r="I573" s="1">
        <f>E573+F573+G573+H573</f>
        <v>1602.5</v>
      </c>
      <c r="J573" s="1">
        <f>D573-I573</f>
        <v>23397.5</v>
      </c>
    </row>
    <row r="574" spans="1:125">
      <c r="A574" t="s">
        <v>573</v>
      </c>
      <c r="B574" t="s">
        <v>574</v>
      </c>
      <c r="C574" t="s">
        <v>581</v>
      </c>
      <c r="D574" s="1">
        <v>25000</v>
      </c>
      <c r="E574" s="1">
        <v>717.5</v>
      </c>
      <c r="F574" s="1">
        <v>0</v>
      </c>
      <c r="G574" s="1">
        <v>760</v>
      </c>
      <c r="H574" s="1">
        <v>25</v>
      </c>
      <c r="I574" s="1">
        <f>+E574+F574+G574+H574</f>
        <v>1502.5</v>
      </c>
      <c r="J574" s="1">
        <f>D574-I574</f>
        <v>23497.5</v>
      </c>
    </row>
    <row r="575" spans="1:125">
      <c r="A575" t="s">
        <v>625</v>
      </c>
      <c r="B575" t="s">
        <v>624</v>
      </c>
      <c r="C575" t="s">
        <v>581</v>
      </c>
      <c r="D575" s="1">
        <v>20000</v>
      </c>
      <c r="E575" s="1">
        <v>574</v>
      </c>
      <c r="F575" s="1">
        <v>0</v>
      </c>
      <c r="G575" s="1">
        <v>608</v>
      </c>
      <c r="H575" s="1">
        <v>25</v>
      </c>
      <c r="I575" s="1">
        <f>E575+F575+G575+H575</f>
        <v>1207</v>
      </c>
      <c r="J575" s="1">
        <f>D575-I575</f>
        <v>18793</v>
      </c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  <c r="AQ575"/>
      <c r="AR575"/>
      <c r="AS575"/>
      <c r="AT575"/>
      <c r="AU575"/>
      <c r="AV575"/>
      <c r="AW575"/>
      <c r="AX575"/>
      <c r="AY575"/>
      <c r="AZ575"/>
      <c r="BA575"/>
      <c r="BB575"/>
      <c r="BC575"/>
      <c r="BD575"/>
      <c r="BE575"/>
      <c r="BF575"/>
      <c r="BG575"/>
      <c r="BH575"/>
      <c r="BI575"/>
      <c r="BJ575"/>
      <c r="BK575"/>
      <c r="BL575"/>
      <c r="BM575"/>
      <c r="BN575"/>
      <c r="BO575"/>
      <c r="BP575"/>
      <c r="BQ575"/>
      <c r="BR575"/>
      <c r="BS575"/>
      <c r="BT575"/>
      <c r="BU575"/>
      <c r="BV575"/>
      <c r="BW575"/>
      <c r="BX575"/>
      <c r="BY575"/>
      <c r="BZ575"/>
      <c r="CA575"/>
      <c r="CB575"/>
      <c r="CC575"/>
      <c r="CD575"/>
      <c r="CE575"/>
      <c r="CF575"/>
      <c r="CG575"/>
      <c r="CH575"/>
      <c r="CI575"/>
      <c r="CJ575"/>
      <c r="CK575"/>
      <c r="CL575"/>
      <c r="CM575"/>
      <c r="CN575"/>
      <c r="CO575"/>
      <c r="CP575"/>
      <c r="CQ575"/>
      <c r="CR575"/>
      <c r="CS575"/>
      <c r="CT575"/>
      <c r="CU575"/>
      <c r="CV575"/>
      <c r="CW575"/>
      <c r="CX575"/>
      <c r="CY575"/>
      <c r="CZ575"/>
      <c r="DA575"/>
      <c r="DB575"/>
      <c r="DC575"/>
      <c r="DD575"/>
      <c r="DE575"/>
      <c r="DF575"/>
      <c r="DG575"/>
      <c r="DH575"/>
      <c r="DI575"/>
      <c r="DJ575"/>
      <c r="DK575"/>
      <c r="DL575"/>
      <c r="DM575"/>
      <c r="DN575"/>
      <c r="DO575"/>
      <c r="DP575"/>
      <c r="DQ575"/>
      <c r="DR575"/>
      <c r="DS575"/>
      <c r="DT575"/>
      <c r="DU575"/>
    </row>
    <row r="576" spans="1:125">
      <c r="A576" t="s">
        <v>414</v>
      </c>
      <c r="B576" t="s">
        <v>23</v>
      </c>
      <c r="C576" t="s">
        <v>578</v>
      </c>
      <c r="D576" s="1">
        <v>74000</v>
      </c>
      <c r="E576" s="1">
        <v>2123.8000000000002</v>
      </c>
      <c r="F576" s="1">
        <v>6121.2</v>
      </c>
      <c r="G576" s="1">
        <v>2249.6</v>
      </c>
      <c r="H576" s="1">
        <v>25</v>
      </c>
      <c r="I576" s="1">
        <f t="shared" si="145"/>
        <v>10519.6</v>
      </c>
      <c r="J576" s="1">
        <f t="shared" si="146"/>
        <v>63480.4</v>
      </c>
    </row>
    <row r="577" spans="1:125">
      <c r="A577" s="3" t="s">
        <v>18</v>
      </c>
      <c r="B577" s="3">
        <v>8</v>
      </c>
      <c r="C577" s="3"/>
      <c r="D577" s="4">
        <f t="shared" ref="D577:J577" si="147">SUM(D569:D576)</f>
        <v>266000</v>
      </c>
      <c r="E577" s="4">
        <f t="shared" si="147"/>
        <v>7634.2</v>
      </c>
      <c r="F577" s="4">
        <f t="shared" si="147"/>
        <v>6409.11</v>
      </c>
      <c r="G577" s="4">
        <f t="shared" si="147"/>
        <v>8086.4</v>
      </c>
      <c r="H577" s="4">
        <f t="shared" si="147"/>
        <v>2803.24</v>
      </c>
      <c r="I577" s="4">
        <f t="shared" si="147"/>
        <v>24932.949999999997</v>
      </c>
      <c r="J577" s="4">
        <f t="shared" si="147"/>
        <v>241067.05</v>
      </c>
    </row>
    <row r="579" spans="1:125">
      <c r="A579" s="11" t="s">
        <v>415</v>
      </c>
      <c r="B579" s="11"/>
      <c r="C579" s="13"/>
      <c r="D579" s="11"/>
      <c r="E579" s="11"/>
      <c r="F579" s="11"/>
      <c r="G579" s="11"/>
      <c r="H579" s="11"/>
      <c r="I579" s="11"/>
      <c r="J579" s="11"/>
    </row>
    <row r="580" spans="1:125">
      <c r="A580" t="s">
        <v>416</v>
      </c>
      <c r="B580" t="s">
        <v>417</v>
      </c>
      <c r="C580" t="s">
        <v>581</v>
      </c>
      <c r="D580" s="1">
        <v>30000</v>
      </c>
      <c r="E580" s="1">
        <v>861</v>
      </c>
      <c r="F580" s="1">
        <v>0</v>
      </c>
      <c r="G580" s="1">
        <v>912</v>
      </c>
      <c r="H580" s="1">
        <v>145</v>
      </c>
      <c r="I580" s="1">
        <f t="shared" ref="I580:I583" si="148">E580+F580+G580+H580</f>
        <v>1918</v>
      </c>
      <c r="J580" s="1">
        <f t="shared" ref="J580:J583" si="149">D580-I580</f>
        <v>28082</v>
      </c>
    </row>
    <row r="581" spans="1:125">
      <c r="A581" t="s">
        <v>420</v>
      </c>
      <c r="B581" t="s">
        <v>417</v>
      </c>
      <c r="C581" t="s">
        <v>581</v>
      </c>
      <c r="D581" s="1">
        <v>33000</v>
      </c>
      <c r="E581" s="1">
        <v>947.1</v>
      </c>
      <c r="F581" s="1">
        <v>0</v>
      </c>
      <c r="G581" s="1">
        <v>1003.2</v>
      </c>
      <c r="H581" s="1">
        <v>25</v>
      </c>
      <c r="I581" s="1">
        <f t="shared" si="148"/>
        <v>1975.3000000000002</v>
      </c>
      <c r="J581" s="1">
        <f t="shared" si="149"/>
        <v>31024.7</v>
      </c>
    </row>
    <row r="582" spans="1:125">
      <c r="A582" t="s">
        <v>421</v>
      </c>
      <c r="B582" t="s">
        <v>417</v>
      </c>
      <c r="C582" t="s">
        <v>578</v>
      </c>
      <c r="D582" s="1">
        <v>44000</v>
      </c>
      <c r="E582" s="1">
        <v>1262.8</v>
      </c>
      <c r="F582" s="1">
        <v>1007.19</v>
      </c>
      <c r="G582" s="1">
        <v>1337.6</v>
      </c>
      <c r="H582" s="1">
        <v>25</v>
      </c>
      <c r="I582" s="1">
        <f t="shared" si="148"/>
        <v>3632.5899999999997</v>
      </c>
      <c r="J582" s="1">
        <f t="shared" si="149"/>
        <v>40367.410000000003</v>
      </c>
    </row>
    <row r="583" spans="1:125">
      <c r="A583" t="s">
        <v>422</v>
      </c>
      <c r="B583" t="s">
        <v>423</v>
      </c>
      <c r="C583" t="s">
        <v>581</v>
      </c>
      <c r="D583" s="1">
        <v>45000</v>
      </c>
      <c r="E583" s="1">
        <v>1291.5</v>
      </c>
      <c r="F583" s="1">
        <v>1148.33</v>
      </c>
      <c r="G583" s="1">
        <v>1368</v>
      </c>
      <c r="H583" s="1">
        <v>125</v>
      </c>
      <c r="I583" s="1">
        <f t="shared" si="148"/>
        <v>3932.83</v>
      </c>
      <c r="J583" s="1">
        <f t="shared" si="149"/>
        <v>41067.17</v>
      </c>
    </row>
    <row r="584" spans="1:125">
      <c r="A584" t="s">
        <v>424</v>
      </c>
      <c r="B584" t="s">
        <v>23</v>
      </c>
      <c r="C584" t="s">
        <v>578</v>
      </c>
      <c r="D584" s="1">
        <v>80000</v>
      </c>
      <c r="E584" s="1">
        <v>2296</v>
      </c>
      <c r="F584" s="1">
        <v>7400.87</v>
      </c>
      <c r="G584" s="1">
        <v>2432</v>
      </c>
      <c r="H584" s="1">
        <v>125</v>
      </c>
      <c r="I584" s="1">
        <f>E584+F584+G584+H584</f>
        <v>12253.869999999999</v>
      </c>
      <c r="J584" s="1">
        <f>D584-I584</f>
        <v>67746.13</v>
      </c>
    </row>
    <row r="585" spans="1:125">
      <c r="A585" t="s">
        <v>682</v>
      </c>
      <c r="B585" t="s">
        <v>575</v>
      </c>
      <c r="C585" t="s">
        <v>581</v>
      </c>
      <c r="D585" s="1">
        <v>22000</v>
      </c>
      <c r="E585" s="1">
        <v>631.4</v>
      </c>
      <c r="F585" s="1">
        <v>0</v>
      </c>
      <c r="G585" s="1">
        <v>668.8</v>
      </c>
      <c r="H585" s="1">
        <v>25</v>
      </c>
      <c r="I585" s="1">
        <f>E585+F585+G585+H585</f>
        <v>1325.1999999999998</v>
      </c>
      <c r="J585" s="1">
        <f>D585-I585</f>
        <v>20674.8</v>
      </c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  <c r="AQ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  <c r="CQ585"/>
      <c r="CR585"/>
      <c r="CS585"/>
      <c r="CT585"/>
      <c r="CU585"/>
      <c r="CV585"/>
      <c r="CW585"/>
      <c r="CX585"/>
      <c r="CY585"/>
      <c r="CZ585"/>
      <c r="DA585"/>
      <c r="DB585"/>
      <c r="DC585"/>
      <c r="DD585"/>
      <c r="DE585"/>
      <c r="DF585"/>
      <c r="DG585"/>
      <c r="DH585"/>
      <c r="DI585"/>
      <c r="DJ585"/>
      <c r="DK585"/>
      <c r="DL585"/>
      <c r="DM585"/>
      <c r="DN585"/>
      <c r="DO585"/>
      <c r="DP585"/>
      <c r="DQ585"/>
      <c r="DR585"/>
      <c r="DS585"/>
      <c r="DT585"/>
      <c r="DU585"/>
    </row>
    <row r="586" spans="1:125">
      <c r="A586" t="s">
        <v>626</v>
      </c>
      <c r="B586" t="s">
        <v>575</v>
      </c>
      <c r="C586" t="s">
        <v>581</v>
      </c>
      <c r="D586" s="1">
        <v>37000</v>
      </c>
      <c r="E586" s="1">
        <v>1061.9000000000001</v>
      </c>
      <c r="F586" s="1">
        <v>19.25</v>
      </c>
      <c r="G586" s="1">
        <v>1124.8</v>
      </c>
      <c r="H586" s="1">
        <v>25</v>
      </c>
      <c r="I586" s="1">
        <f>E586+F586+G586+H586</f>
        <v>2230.9499999999998</v>
      </c>
      <c r="J586" s="1">
        <f>D586-I586</f>
        <v>34769.050000000003</v>
      </c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  <c r="CW586"/>
      <c r="CX586"/>
      <c r="CY586"/>
      <c r="CZ586"/>
      <c r="DA586"/>
      <c r="DB586"/>
      <c r="DC586"/>
      <c r="DD586"/>
      <c r="DE586"/>
      <c r="DF586"/>
      <c r="DG586"/>
      <c r="DH586"/>
      <c r="DI586"/>
      <c r="DJ586"/>
      <c r="DK586"/>
      <c r="DL586"/>
      <c r="DM586"/>
      <c r="DN586"/>
      <c r="DO586"/>
      <c r="DP586"/>
      <c r="DQ586"/>
      <c r="DR586"/>
      <c r="DS586"/>
      <c r="DT586"/>
      <c r="DU586"/>
    </row>
    <row r="587" spans="1:125">
      <c r="A587" t="s">
        <v>577</v>
      </c>
      <c r="B587" t="s">
        <v>575</v>
      </c>
      <c r="C587" t="s">
        <v>581</v>
      </c>
      <c r="D587" s="1">
        <v>30000</v>
      </c>
      <c r="E587" s="1">
        <v>861</v>
      </c>
      <c r="F587" s="1">
        <v>0</v>
      </c>
      <c r="G587" s="1">
        <v>912</v>
      </c>
      <c r="H587" s="1">
        <v>25</v>
      </c>
      <c r="I587" s="1">
        <f>+E587+F587+G587+H587</f>
        <v>1798</v>
      </c>
      <c r="J587" s="1">
        <f>D587-I587</f>
        <v>28202</v>
      </c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  <c r="AQ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  <c r="CQ587"/>
      <c r="CR587"/>
      <c r="CS587"/>
      <c r="CT587"/>
      <c r="CU587"/>
      <c r="CV587"/>
      <c r="CW587"/>
      <c r="CX587"/>
      <c r="CY587"/>
      <c r="CZ587"/>
      <c r="DA587"/>
      <c r="DB587"/>
      <c r="DC587"/>
      <c r="DD587"/>
      <c r="DE587"/>
      <c r="DF587"/>
      <c r="DG587"/>
      <c r="DH587"/>
      <c r="DI587"/>
      <c r="DJ587"/>
      <c r="DK587"/>
      <c r="DL587"/>
      <c r="DM587"/>
      <c r="DN587"/>
      <c r="DO587"/>
      <c r="DP587"/>
      <c r="DQ587"/>
      <c r="DR587"/>
      <c r="DS587"/>
      <c r="DT587"/>
      <c r="DU587"/>
    </row>
    <row r="588" spans="1:125">
      <c r="A588" t="s">
        <v>576</v>
      </c>
      <c r="B588" t="s">
        <v>575</v>
      </c>
      <c r="C588" t="s">
        <v>581</v>
      </c>
      <c r="D588" s="1">
        <v>40000</v>
      </c>
      <c r="E588" s="1">
        <v>1148</v>
      </c>
      <c r="F588" s="1">
        <v>442.65</v>
      </c>
      <c r="G588" s="1">
        <v>1216</v>
      </c>
      <c r="H588" s="1">
        <v>25</v>
      </c>
      <c r="I588" s="1">
        <f>+E588+F588+G588+H588</f>
        <v>2831.65</v>
      </c>
      <c r="J588" s="1">
        <f>D588-I588</f>
        <v>37168.35</v>
      </c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</row>
    <row r="589" spans="1:125">
      <c r="A589" s="3" t="s">
        <v>18</v>
      </c>
      <c r="B589" s="3">
        <v>9</v>
      </c>
      <c r="C589" s="3"/>
      <c r="D589" s="4">
        <f t="shared" ref="D589:J589" si="150">SUM(D580:D588)</f>
        <v>361000</v>
      </c>
      <c r="E589" s="4">
        <f t="shared" si="150"/>
        <v>10360.699999999999</v>
      </c>
      <c r="F589" s="4">
        <f t="shared" si="150"/>
        <v>10018.289999999999</v>
      </c>
      <c r="G589" s="4">
        <f t="shared" si="150"/>
        <v>10974.4</v>
      </c>
      <c r="H589" s="4">
        <f t="shared" si="150"/>
        <v>545</v>
      </c>
      <c r="I589" s="4">
        <f t="shared" si="150"/>
        <v>31898.39</v>
      </c>
      <c r="J589" s="4">
        <f t="shared" si="150"/>
        <v>329101.61</v>
      </c>
    </row>
    <row r="591" spans="1:125" ht="24.95" customHeight="1">
      <c r="A591" s="7" t="s">
        <v>426</v>
      </c>
      <c r="B591" s="7">
        <f>+B589+B577+B566+B551+B541+B514+B492+B435+B422+B416+B408+B400+B383+B372+B344+B335+B310+B299+B292+B288+B282++B275+B262+B258+B254+B238+B232+B228+B220+B216+B181+B176+B167+B159+B152+B148+B138+B134+B128+B121+B109+B103+B93+B81+B74+B66+B61+B55+B49+B45+B38+B31+B24</f>
        <v>422</v>
      </c>
      <c r="C591" s="7"/>
      <c r="D591" s="16">
        <f>+D589+D577+D566+D551+D541+D514+D492+D435+D422+D416+D408+D400+D383+D372+D344+D335+D310+D299+D292+D288+D282+D275+D262+D258+D254+D238+D232+D228+D220+D216+D181+D176+D167+D159+D152+D148+D138+D134+D128+D121+D109++D103+D93+D81+D74+D66+D55+D61+D49+D45+D38+D31+D24</f>
        <v>16892818.09</v>
      </c>
      <c r="E591" s="16">
        <f t="shared" ref="E591:J591" si="151">+E589+E577+E566+E551+E541+E514+E492+E435+E422+E416+E408+E400+E383+E372+E344+E335+E310+E299+E292+E288+E282+E275+E262+E258+E254+E238+E232+E228+E220+E216+E181+E176+E167+E159+E152+E148+E138+E134+E128+E121+E109+E103+E93+E81+E74+E66+E61+E55+E49+E45+E38+E31+E24</f>
        <v>484724.07999999996</v>
      </c>
      <c r="F591" s="16">
        <f t="shared" si="151"/>
        <v>826204.94</v>
      </c>
      <c r="G591" s="16">
        <f t="shared" si="151"/>
        <v>502441.97999999986</v>
      </c>
      <c r="H591" s="16">
        <f t="shared" si="151"/>
        <v>139226.69999999998</v>
      </c>
      <c r="I591" s="16">
        <f t="shared" si="151"/>
        <v>1952597.7000000007</v>
      </c>
      <c r="J591" s="16">
        <f t="shared" si="151"/>
        <v>14940220.390000006</v>
      </c>
    </row>
    <row r="592" spans="1:125" s="5" customFormat="1" ht="15.75">
      <c r="A592" s="8"/>
      <c r="B592" s="8"/>
      <c r="C592" s="8"/>
      <c r="D592" s="9"/>
      <c r="E592" s="9"/>
      <c r="F592" s="9"/>
      <c r="G592" s="9"/>
      <c r="H592" s="9"/>
      <c r="I592" s="9"/>
      <c r="J592" s="9"/>
    </row>
    <row r="593" spans="1:125" s="5" customFormat="1" ht="15.75">
      <c r="A593" s="8"/>
      <c r="B593" s="8"/>
      <c r="C593" s="8"/>
      <c r="D593" s="9"/>
      <c r="E593" s="9"/>
      <c r="F593" s="9"/>
      <c r="G593" s="9"/>
      <c r="H593" s="9"/>
      <c r="I593" s="9"/>
      <c r="J593" s="9"/>
    </row>
    <row r="594" spans="1:125">
      <c r="DU594"/>
    </row>
  </sheetData>
  <mergeCells count="44">
    <mergeCell ref="A105:J105"/>
    <mergeCell ref="A111:J111"/>
    <mergeCell ref="A123:J123"/>
    <mergeCell ref="A136:J136"/>
    <mergeCell ref="A234:J234"/>
    <mergeCell ref="A130:J130"/>
    <mergeCell ref="A140:J140"/>
    <mergeCell ref="A150:J150"/>
    <mergeCell ref="A154:J154"/>
    <mergeCell ref="A240:J240"/>
    <mergeCell ref="A161:J161"/>
    <mergeCell ref="A169:J169"/>
    <mergeCell ref="A178:J178"/>
    <mergeCell ref="A183:J183"/>
    <mergeCell ref="A222:J222"/>
    <mergeCell ref="A230:J230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95:J95"/>
    <mergeCell ref="A51:J51"/>
    <mergeCell ref="A10:J10"/>
    <mergeCell ref="A26:J26"/>
    <mergeCell ref="A33:J33"/>
    <mergeCell ref="A40:J40"/>
    <mergeCell ref="A47:J47"/>
    <mergeCell ref="A57:J57"/>
    <mergeCell ref="A63:J63"/>
    <mergeCell ref="A68:J68"/>
    <mergeCell ref="A76:J76"/>
    <mergeCell ref="A83:J8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2018-10-11T19:09:57Z</dcterms:modified>
</cp:coreProperties>
</file>