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ine.local\perfil\ONE\manuela.garcia\Desktop\Cuadros 2022\"/>
    </mc:Choice>
  </mc:AlternateContent>
  <xr:revisionPtr revIDLastSave="0" documentId="8_{B8222D96-6264-4CDD-AA44-D446E6F621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1" l="1"/>
  <c r="O7" i="1"/>
  <c r="M7" i="1"/>
  <c r="L7" i="1"/>
  <c r="L5" i="1" s="1"/>
  <c r="H7" i="1"/>
  <c r="F7" i="1"/>
  <c r="E7" i="1"/>
  <c r="D7" i="1"/>
  <c r="D5" i="1" s="1"/>
  <c r="C7" i="1"/>
  <c r="H6" i="1"/>
  <c r="F6" i="1"/>
  <c r="E6" i="1"/>
  <c r="E5" i="1" s="1"/>
  <c r="D6" i="1"/>
  <c r="C6" i="1"/>
  <c r="R5" i="1"/>
  <c r="Q5" i="1"/>
  <c r="P5" i="1"/>
  <c r="O5" i="1"/>
  <c r="N5" i="1"/>
  <c r="M5" i="1"/>
  <c r="K5" i="1"/>
  <c r="J5" i="1"/>
  <c r="I5" i="1"/>
  <c r="H5" i="1"/>
  <c r="G5" i="1"/>
  <c r="F5" i="1"/>
  <c r="C5" i="1"/>
  <c r="B5" i="1"/>
</calcChain>
</file>

<file path=xl/sharedStrings.xml><?xml version="1.0" encoding="utf-8"?>
<sst xmlns="http://schemas.openxmlformats.org/spreadsheetml/2006/main" count="26" uniqueCount="15">
  <si>
    <t>Categorías</t>
  </si>
  <si>
    <t xml:space="preserve"> Total</t>
  </si>
  <si>
    <t>Inodoro</t>
  </si>
  <si>
    <t>Letrina</t>
  </si>
  <si>
    <t>No tiene</t>
  </si>
  <si>
    <t>Otro</t>
  </si>
  <si>
    <t>…</t>
  </si>
  <si>
    <t>Sin información</t>
  </si>
  <si>
    <t xml:space="preserve">             ...: Información no disponible</t>
  </si>
  <si>
    <t xml:space="preserve">             a: Censos de Población y Vivienda</t>
  </si>
  <si>
    <t>Fuente: XIX Censo Nacional de Población y Vivienda 2010</t>
  </si>
  <si>
    <t>REPÚBLICA DOMINICANA: Porcentaje de hogares según tipo servicio sanitario, 2010-2022</t>
  </si>
  <si>
    <t>2009-2010</t>
  </si>
  <si>
    <r>
      <t>2010</t>
    </r>
    <r>
      <rPr>
        <b/>
        <vertAlign val="superscript"/>
        <sz val="9"/>
        <color rgb="FF000000"/>
        <rFont val="Roboto"/>
      </rPr>
      <t>a</t>
    </r>
  </si>
  <si>
    <t xml:space="preserve">                  Encuesta Nacional de Hogar de Propósitos Múltiples.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</si>
</sst>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Roboto"/>
    </font>
    <font>
      <sz val="7"/>
      <color theme="1"/>
      <name val="Roboto"/>
    </font>
    <font>
      <sz val="10"/>
      <color theme="1"/>
      <name val="Roboto"/>
    </font>
    <font>
      <sz val="10"/>
      <color indexed="8"/>
      <name val="Roboto"/>
    </font>
    <font>
      <b/>
      <sz val="9"/>
      <color theme="1"/>
      <name val="Roboto"/>
    </font>
    <font>
      <sz val="11"/>
      <color theme="1"/>
      <name val="Calibri"/>
      <family val="2"/>
      <scheme val="minor"/>
    </font>
    <font>
      <b/>
      <sz val="9"/>
      <color rgb="FF000000"/>
      <name val="Roboto"/>
    </font>
    <font>
      <sz val="9"/>
      <color rgb="FF000000"/>
      <name val="Roboto"/>
    </font>
    <font>
      <b/>
      <vertAlign val="superscript"/>
      <sz val="9"/>
      <color rgb="FF000000"/>
      <name val="Roboto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1" applyFont="1" applyFill="1" applyAlignment="1">
      <alignment horizontal="left"/>
    </xf>
    <xf numFmtId="0" fontId="2" fillId="2" borderId="0" xfId="2" applyFont="1" applyFill="1"/>
    <xf numFmtId="0" fontId="3" fillId="2" borderId="0" xfId="3" applyFont="1" applyFill="1" applyBorder="1" applyAlignment="1">
      <alignment horizontal="left"/>
    </xf>
    <xf numFmtId="0" fontId="4" fillId="2" borderId="0" xfId="2" applyFont="1" applyFill="1"/>
    <xf numFmtId="0" fontId="6" fillId="2" borderId="1" xfId="2" applyFont="1" applyFill="1" applyBorder="1" applyAlignment="1">
      <alignment horizontal="left" vertical="center"/>
    </xf>
    <xf numFmtId="0" fontId="6" fillId="2" borderId="0" xfId="2" applyFont="1" applyFill="1"/>
    <xf numFmtId="0" fontId="2" fillId="2" borderId="0" xfId="1" applyFont="1" applyFill="1" applyAlignment="1">
      <alignment wrapText="1"/>
    </xf>
    <xf numFmtId="0" fontId="2" fillId="3" borderId="0" xfId="1" applyFont="1" applyFill="1" applyAlignment="1">
      <alignment wrapText="1"/>
    </xf>
    <xf numFmtId="0" fontId="2" fillId="3" borderId="2" xfId="1" applyFont="1" applyFill="1" applyBorder="1" applyAlignment="1">
      <alignment wrapText="1"/>
    </xf>
    <xf numFmtId="0" fontId="2" fillId="2" borderId="0" xfId="2" applyFont="1" applyFill="1" applyAlignment="1">
      <alignment horizontal="right"/>
    </xf>
    <xf numFmtId="0" fontId="3" fillId="2" borderId="0" xfId="3" applyFont="1" applyFill="1" applyBorder="1" applyAlignment="1">
      <alignment horizontal="right"/>
    </xf>
    <xf numFmtId="0" fontId="3" fillId="2" borderId="0" xfId="2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2" fillId="2" borderId="0" xfId="3" applyFont="1" applyFill="1" applyBorder="1" applyAlignment="1">
      <alignment horizontal="right"/>
    </xf>
    <xf numFmtId="0" fontId="2" fillId="2" borderId="0" xfId="1" applyFont="1" applyFill="1" applyAlignment="1">
      <alignment horizontal="center" vertical="center" wrapText="1"/>
    </xf>
    <xf numFmtId="164" fontId="8" fillId="4" borderId="0" xfId="0" applyNumberFormat="1" applyFont="1" applyFill="1" applyAlignment="1">
      <alignment horizontal="left" vertical="center"/>
    </xf>
    <xf numFmtId="164" fontId="9" fillId="4" borderId="0" xfId="0" applyNumberFormat="1" applyFont="1" applyFill="1"/>
    <xf numFmtId="164" fontId="9" fillId="4" borderId="0" xfId="0" applyNumberFormat="1" applyFont="1" applyFill="1" applyAlignment="1">
      <alignment horizontal="right"/>
    </xf>
    <xf numFmtId="164" fontId="9" fillId="4" borderId="0" xfId="4" applyNumberFormat="1" applyFont="1" applyFill="1" applyAlignment="1"/>
    <xf numFmtId="164" fontId="0" fillId="2" borderId="0" xfId="0" applyNumberFormat="1" applyFill="1"/>
    <xf numFmtId="164" fontId="9" fillId="4" borderId="2" xfId="0" applyNumberFormat="1" applyFont="1" applyFill="1" applyBorder="1"/>
    <xf numFmtId="164" fontId="9" fillId="4" borderId="2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right" vertical="center"/>
    </xf>
  </cellXfs>
  <cellStyles count="5">
    <cellStyle name="Normal" xfId="0" builtinId="0"/>
    <cellStyle name="Normal 10 2" xfId="2" xr:uid="{00000000-0005-0000-0000-000001000000}"/>
    <cellStyle name="Normal_cuadros de solidaridad 2" xfId="1" xr:uid="{00000000-0005-0000-0000-000002000000}"/>
    <cellStyle name="Normal_vivienda orleidys  2" xfId="3" xr:uid="{00000000-0005-0000-0000-000003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showGridLines="0" tabSelected="1" workbookViewId="0">
      <selection activeCell="L4" sqref="L4"/>
    </sheetView>
  </sheetViews>
  <sheetFormatPr baseColWidth="10" defaultColWidth="11.42578125" defaultRowHeight="12.75" x14ac:dyDescent="0.2"/>
  <cols>
    <col min="1" max="1" width="11" style="4" customWidth="1"/>
    <col min="2" max="11" width="6.28515625" style="13" customWidth="1"/>
    <col min="12" max="18" width="6.28515625" style="4" customWidth="1"/>
    <col min="19" max="16384" width="11.42578125" style="4"/>
  </cols>
  <sheetData>
    <row r="1" spans="1:18" s="2" customFormat="1" ht="12.75" customHeight="1" x14ac:dyDescent="0.2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8" s="2" customFormat="1" ht="12.75" customHeight="1" x14ac:dyDescent="0.2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8" s="2" customFormat="1" ht="12.75" customHeight="1" x14ac:dyDescent="0.2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8" s="6" customFormat="1" ht="30.75" customHeight="1" x14ac:dyDescent="0.2">
      <c r="A4" s="5" t="s">
        <v>0</v>
      </c>
      <c r="B4" s="24">
        <v>2005</v>
      </c>
      <c r="C4" s="24">
        <v>2006</v>
      </c>
      <c r="D4" s="24">
        <v>2007</v>
      </c>
      <c r="E4" s="24">
        <v>2008</v>
      </c>
      <c r="F4" s="25" t="s">
        <v>12</v>
      </c>
      <c r="G4" s="26" t="s">
        <v>13</v>
      </c>
      <c r="H4" s="26">
        <v>2011</v>
      </c>
      <c r="I4" s="26">
        <v>2012</v>
      </c>
      <c r="J4" s="26">
        <v>2013</v>
      </c>
      <c r="K4" s="26">
        <v>2014</v>
      </c>
      <c r="L4" s="26">
        <v>2015</v>
      </c>
      <c r="M4" s="26">
        <v>2016</v>
      </c>
      <c r="N4" s="26">
        <v>2017</v>
      </c>
      <c r="O4" s="26">
        <v>2018</v>
      </c>
      <c r="P4" s="26">
        <v>2019</v>
      </c>
      <c r="Q4" s="26">
        <v>2022</v>
      </c>
      <c r="R4" s="26">
        <v>2022</v>
      </c>
    </row>
    <row r="5" spans="1:18" s="2" customFormat="1" ht="15.75" customHeight="1" x14ac:dyDescent="0.2">
      <c r="A5" s="7" t="s">
        <v>1</v>
      </c>
      <c r="B5" s="17">
        <f>+SUM(B6:B10)</f>
        <v>99.999999999999986</v>
      </c>
      <c r="C5" s="17">
        <f t="shared" ref="C5:R5" si="0">+SUM(C6:C10)</f>
        <v>99.990000000000009</v>
      </c>
      <c r="D5" s="17">
        <f t="shared" si="0"/>
        <v>100.01</v>
      </c>
      <c r="E5" s="17">
        <f t="shared" si="0"/>
        <v>100</v>
      </c>
      <c r="F5" s="17">
        <f t="shared" si="0"/>
        <v>99.999999999999986</v>
      </c>
      <c r="G5" s="17">
        <f t="shared" si="0"/>
        <v>100</v>
      </c>
      <c r="H5" s="17">
        <f t="shared" si="0"/>
        <v>100.00000000000001</v>
      </c>
      <c r="I5" s="17">
        <f t="shared" si="0"/>
        <v>100</v>
      </c>
      <c r="J5" s="17">
        <f t="shared" si="0"/>
        <v>100.02669043745802</v>
      </c>
      <c r="K5" s="17">
        <f t="shared" si="0"/>
        <v>99.999999999999986</v>
      </c>
      <c r="L5" s="17">
        <f t="shared" si="0"/>
        <v>100</v>
      </c>
      <c r="M5" s="17">
        <f t="shared" si="0"/>
        <v>99.999999999999986</v>
      </c>
      <c r="N5" s="17">
        <f t="shared" si="0"/>
        <v>100</v>
      </c>
      <c r="O5" s="17">
        <f t="shared" si="0"/>
        <v>100.01</v>
      </c>
      <c r="P5" s="17">
        <f t="shared" si="0"/>
        <v>99.990000000000009</v>
      </c>
      <c r="Q5" s="17">
        <f t="shared" si="0"/>
        <v>100</v>
      </c>
      <c r="R5" s="17">
        <f t="shared" si="0"/>
        <v>100.1</v>
      </c>
    </row>
    <row r="6" spans="1:18" s="2" customFormat="1" ht="12.75" customHeight="1" x14ac:dyDescent="0.2">
      <c r="A6" s="8" t="s">
        <v>2</v>
      </c>
      <c r="B6" s="18">
        <v>56.519999999999996</v>
      </c>
      <c r="C6" s="18">
        <f>54.88+8.39</f>
        <v>63.27</v>
      </c>
      <c r="D6" s="18">
        <f>59.52+6.4</f>
        <v>65.92</v>
      </c>
      <c r="E6" s="18">
        <f>64.45+10.8</f>
        <v>75.25</v>
      </c>
      <c r="F6" s="18">
        <f>56.51+7.37</f>
        <v>63.879999999999995</v>
      </c>
      <c r="G6" s="19">
        <v>69.7</v>
      </c>
      <c r="H6" s="19">
        <f>65.42</f>
        <v>65.42</v>
      </c>
      <c r="I6" s="19">
        <v>72.75</v>
      </c>
      <c r="J6" s="19">
        <v>72.826690437458012</v>
      </c>
      <c r="K6" s="19">
        <v>76.3</v>
      </c>
      <c r="L6" s="19">
        <v>76.58</v>
      </c>
      <c r="M6" s="19">
        <v>79.989999999999995</v>
      </c>
      <c r="N6" s="19">
        <v>82.91</v>
      </c>
      <c r="O6" s="19">
        <v>83.71</v>
      </c>
      <c r="P6" s="19">
        <v>84.69</v>
      </c>
      <c r="Q6" s="19">
        <v>88.03</v>
      </c>
      <c r="R6" s="19">
        <v>88.3</v>
      </c>
    </row>
    <row r="7" spans="1:18" s="2" customFormat="1" ht="12.75" customHeight="1" x14ac:dyDescent="0.2">
      <c r="A7" s="8" t="s">
        <v>3</v>
      </c>
      <c r="B7" s="18">
        <v>38.71</v>
      </c>
      <c r="C7" s="18">
        <f>19.94+2.59+9.5+0.57</f>
        <v>32.6</v>
      </c>
      <c r="D7" s="18">
        <f>21.12+2.51+6.16+0.79</f>
        <v>30.580000000000002</v>
      </c>
      <c r="E7" s="18">
        <f>16.02+6.39</f>
        <v>22.41</v>
      </c>
      <c r="F7" s="18">
        <f>19.36+2.53+7.55+1.13</f>
        <v>30.57</v>
      </c>
      <c r="G7" s="19">
        <v>24.3</v>
      </c>
      <c r="H7" s="19">
        <f>25.69+3.35</f>
        <v>29.040000000000003</v>
      </c>
      <c r="I7" s="19">
        <v>22.93</v>
      </c>
      <c r="J7" s="19">
        <v>22.8</v>
      </c>
      <c r="K7" s="19">
        <v>20.3</v>
      </c>
      <c r="L7" s="19">
        <f>18.47+1.68</f>
        <v>20.149999999999999</v>
      </c>
      <c r="M7" s="19">
        <f>15.32+1.7</f>
        <v>17.02</v>
      </c>
      <c r="N7" s="19">
        <v>14.62</v>
      </c>
      <c r="O7" s="19">
        <f>12.54+1.13</f>
        <v>13.669999999999998</v>
      </c>
      <c r="P7" s="19">
        <v>12.42</v>
      </c>
      <c r="Q7" s="19">
        <f>8.71+1.21</f>
        <v>9.9200000000000017</v>
      </c>
      <c r="R7" s="19">
        <v>9.5</v>
      </c>
    </row>
    <row r="8" spans="1:18" s="2" customFormat="1" ht="12.75" customHeight="1" x14ac:dyDescent="0.2">
      <c r="A8" s="8" t="s">
        <v>4</v>
      </c>
      <c r="B8" s="20">
        <v>4.55</v>
      </c>
      <c r="C8" s="18">
        <v>4</v>
      </c>
      <c r="D8" s="18">
        <v>3.29</v>
      </c>
      <c r="E8" s="18">
        <v>2.06</v>
      </c>
      <c r="F8" s="18">
        <v>5.45</v>
      </c>
      <c r="G8" s="19">
        <v>6</v>
      </c>
      <c r="H8" s="19">
        <v>5.43</v>
      </c>
      <c r="I8" s="19">
        <v>4.1900000000000004</v>
      </c>
      <c r="J8" s="19">
        <v>4.2</v>
      </c>
      <c r="K8" s="19">
        <v>2.6</v>
      </c>
      <c r="L8" s="19">
        <v>3.23</v>
      </c>
      <c r="M8" s="19">
        <v>2.97</v>
      </c>
      <c r="N8" s="19">
        <v>2.31</v>
      </c>
      <c r="O8" s="19">
        <v>2.59</v>
      </c>
      <c r="P8" s="19">
        <v>2.12</v>
      </c>
      <c r="Q8" s="19">
        <v>2.0499999999999998</v>
      </c>
      <c r="R8" s="19">
        <v>2.2999999999999998</v>
      </c>
    </row>
    <row r="9" spans="1:18" s="2" customFormat="1" ht="12.75" customHeight="1" x14ac:dyDescent="0.25">
      <c r="A9" s="8" t="s">
        <v>5</v>
      </c>
      <c r="B9" s="18">
        <v>0.1</v>
      </c>
      <c r="C9" s="21"/>
      <c r="D9" s="18">
        <v>0.13</v>
      </c>
      <c r="E9" s="18">
        <v>0.16</v>
      </c>
      <c r="F9" s="18"/>
      <c r="G9" s="19" t="s">
        <v>6</v>
      </c>
      <c r="H9" s="19" t="s">
        <v>6</v>
      </c>
      <c r="I9" s="19" t="s">
        <v>6</v>
      </c>
      <c r="J9" s="19" t="s">
        <v>6</v>
      </c>
      <c r="K9" s="19">
        <v>0.6</v>
      </c>
      <c r="L9" s="19" t="s">
        <v>6</v>
      </c>
      <c r="M9" s="19" t="s">
        <v>6</v>
      </c>
      <c r="N9" s="19" t="s">
        <v>6</v>
      </c>
      <c r="O9" s="19" t="s">
        <v>6</v>
      </c>
      <c r="P9" s="19">
        <v>0.37</v>
      </c>
      <c r="Q9" s="19" t="s">
        <v>6</v>
      </c>
      <c r="R9" s="19" t="s">
        <v>6</v>
      </c>
    </row>
    <row r="10" spans="1:18" s="2" customFormat="1" ht="12.75" customHeight="1" x14ac:dyDescent="0.2">
      <c r="A10" s="9" t="s">
        <v>7</v>
      </c>
      <c r="B10" s="22">
        <v>0.12</v>
      </c>
      <c r="C10" s="22">
        <v>0.12</v>
      </c>
      <c r="D10" s="22">
        <v>0.09</v>
      </c>
      <c r="E10" s="22">
        <v>0.12</v>
      </c>
      <c r="F10" s="22">
        <v>0.1</v>
      </c>
      <c r="G10" s="23" t="s">
        <v>6</v>
      </c>
      <c r="H10" s="23">
        <v>0.11</v>
      </c>
      <c r="I10" s="23">
        <v>0.13</v>
      </c>
      <c r="J10" s="23">
        <v>0.2</v>
      </c>
      <c r="K10" s="23">
        <v>0.2</v>
      </c>
      <c r="L10" s="23">
        <v>0.04</v>
      </c>
      <c r="M10" s="23">
        <v>0.02</v>
      </c>
      <c r="N10" s="23">
        <v>0.16</v>
      </c>
      <c r="O10" s="23">
        <v>0.04</v>
      </c>
      <c r="P10" s="23">
        <v>0.39</v>
      </c>
      <c r="Q10" s="23"/>
      <c r="R10" s="23" t="s">
        <v>6</v>
      </c>
    </row>
    <row r="11" spans="1:18" s="2" customFormat="1" x14ac:dyDescent="0.2">
      <c r="A11" s="3" t="s">
        <v>8</v>
      </c>
      <c r="B11" s="11"/>
      <c r="C11" s="11"/>
      <c r="D11" s="11"/>
      <c r="E11" s="12"/>
      <c r="F11" s="13"/>
      <c r="G11" s="13"/>
      <c r="H11" s="13"/>
      <c r="I11" s="13"/>
      <c r="J11" s="10"/>
      <c r="K11" s="10"/>
    </row>
    <row r="12" spans="1:18" x14ac:dyDescent="0.2">
      <c r="A12" s="3" t="s">
        <v>9</v>
      </c>
      <c r="B12" s="11"/>
      <c r="C12" s="11"/>
      <c r="D12" s="11"/>
      <c r="E12" s="12"/>
      <c r="G12" s="14"/>
      <c r="H12" s="14"/>
      <c r="I12" s="14"/>
    </row>
    <row r="13" spans="1:18" x14ac:dyDescent="0.2">
      <c r="A13" s="3" t="s">
        <v>10</v>
      </c>
      <c r="B13" s="11"/>
      <c r="C13" s="11"/>
      <c r="D13" s="11"/>
      <c r="E13" s="12"/>
      <c r="G13" s="14"/>
      <c r="H13" s="14"/>
      <c r="I13" s="14"/>
      <c r="J13" s="14"/>
    </row>
    <row r="14" spans="1:18" x14ac:dyDescent="0.2">
      <c r="A14" s="3" t="s">
        <v>14</v>
      </c>
      <c r="B14" s="11"/>
      <c r="C14" s="11"/>
      <c r="D14" s="11"/>
      <c r="E14" s="12"/>
      <c r="J14" s="14"/>
    </row>
    <row r="15" spans="1:18" x14ac:dyDescent="0.2">
      <c r="A15" s="2"/>
      <c r="B15" s="15"/>
      <c r="C15" s="15"/>
      <c r="D15" s="15"/>
      <c r="E15" s="10"/>
      <c r="F15" s="10"/>
      <c r="G15" s="10"/>
      <c r="H15" s="10"/>
      <c r="I15" s="10"/>
    </row>
    <row r="16" spans="1:18" s="2" customFormat="1" ht="12.75" customHeight="1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s="2" customFormat="1" ht="12.75" customHeight="1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s="2" customFormat="1" ht="12.75" customHeight="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s="2" customFormat="1" ht="12.75" customHeight="1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s="2" customFormat="1" ht="12.75" customHeight="1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s="2" customFormat="1" ht="12.75" customHeight="1" x14ac:dyDescent="0.2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s="2" customFormat="1" ht="12.75" customHeight="1" x14ac:dyDescent="0.2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s="2" customFormat="1" ht="12.75" customHeight="1" x14ac:dyDescent="0.2">
      <c r="A23" s="1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s="2" customFormat="1" ht="12.75" customHeight="1" x14ac:dyDescent="0.2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s="2" customFormat="1" ht="12.75" customHeight="1" x14ac:dyDescent="0.2">
      <c r="A25" s="1"/>
      <c r="B25" s="10"/>
      <c r="C25" s="10"/>
      <c r="D25" s="10"/>
      <c r="E25" s="13"/>
      <c r="F25" s="13"/>
      <c r="G25" s="13"/>
      <c r="H25" s="13"/>
      <c r="I25" s="13"/>
      <c r="J25" s="10"/>
      <c r="K25" s="10"/>
    </row>
  </sheetData>
  <mergeCells count="1">
    <mergeCell ref="A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García Balbuena</dc:creator>
  <cp:lastModifiedBy>Manuela García Balbuena</cp:lastModifiedBy>
  <dcterms:created xsi:type="dcterms:W3CDTF">2022-07-25T15:17:20Z</dcterms:created>
  <dcterms:modified xsi:type="dcterms:W3CDTF">2023-06-09T16:42:42Z</dcterms:modified>
</cp:coreProperties>
</file>