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3. Históricos\1. Portal web\"/>
    </mc:Choice>
  </mc:AlternateContent>
  <xr:revisionPtr revIDLastSave="0" documentId="13_ncr:1_{DFCF1237-C4C9-4D0B-A60E-AA7C24B6ADD8}" xr6:coauthVersionLast="47" xr6:coauthVersionMax="47" xr10:uidLastSave="{00000000-0000-0000-0000-000000000000}"/>
  <bookViews>
    <workbookView xWindow="-23148" yWindow="720" windowWidth="23256" windowHeight="12576" xr2:uid="{EC75BF9B-4A3D-4423-B046-454D33BFF4EE}"/>
  </bookViews>
  <sheets>
    <sheet name="3.4.0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[6]ER!#REF!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[6]ER!#REF!</definedName>
    <definedName name="__123Graph_BREER" hidden="1">[6]ER!#REF!</definedName>
    <definedName name="__123Graph_C" localSheetId="0" hidden="1">[7]PFMON!#REF!</definedName>
    <definedName name="__123Graph_C" hidden="1">[7]PFMON!#REF!</definedName>
    <definedName name="__123Graph_CREER" localSheetId="0" hidden="1">[6]ER!#REF!</definedName>
    <definedName name="__123Graph_CREER" hidden="1">[6]ER!#REF!</definedName>
    <definedName name="__123Graph_D" localSheetId="0" hidden="1">[7]PFMON!#REF!</definedName>
    <definedName name="__123Graph_D" hidden="1">[7]PFMON!#REF!</definedName>
    <definedName name="__123Graph_E" localSheetId="0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[6]ER!#REF!</definedName>
    <definedName name="_3__123Graph_ACPI_ER_LOG" hidden="1">[6]ER!#REF!</definedName>
    <definedName name="_4__123Graph_BCPI_ER_LOG" localSheetId="0" hidden="1">[6]ER!#REF!</definedName>
    <definedName name="_4__123Graph_BCPI_ER_LOG" hidden="1">[6]ER!#REF!</definedName>
    <definedName name="_5__123Graph_BIBA_IBRD" localSheetId="0" hidden="1">[6]WB!#REF!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>'[14]Form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'[4]333.09'!#REF!</definedName>
    <definedName name="b">'[4]333.09'!#REF!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'[17]3.10.11'!$B$7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'[17]3.10.11'!$D$7</definedName>
    <definedName name="dd">#REF!</definedName>
    <definedName name="ddd" localSheetId="0">'[17]3.10.11'!$G$7</definedName>
    <definedName name="ddd">#REF!</definedName>
    <definedName name="dddd" localSheetId="0">'[17]3.10.11'!$J$7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'[18]3.4.04  (2)'!$F$8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'[18]3.4.04  (2)'!$H$8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'[15]5'!$B$13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'[4]333.08'!$F$7</definedName>
    <definedName name="ft">'[4]333.08'!$F$7</definedName>
    <definedName name="FUENTE" localSheetId="0">#REF!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'[4]333.10'!#REF!</definedName>
    <definedName name="gfdgdgdgdg">'[4]333.10'!#REF!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'[19]14.3'!$F$9</definedName>
    <definedName name="ggggg">'[19]14.3'!$H$9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'[19]14.2'!$H$8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'[20]8.03'!$I$8</definedName>
    <definedName name="hyr" localSheetId="0">'[15]1'!#REF!</definedName>
    <definedName name="hyr">'[15]1'!#REF!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'[17]3.10.11'!$M$7</definedName>
    <definedName name="j">#REF!</definedName>
    <definedName name="jhy" localSheetId="0">#REF!</definedName>
    <definedName name="jhy">#REF!</definedName>
    <definedName name="jj" localSheetId="0">'[17]3.10.11'!$P$7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'[21]3.20-02'!$J$9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'[20]8.03'!$H$8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 localSheetId="0">'[1]333.02'!#REF!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'[4]333.04'!#REF!</definedName>
    <definedName name="popp">'[4]333.04'!#REF!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'[22]3.10.11'!$J$7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'[4]333.02'!#REF!</definedName>
    <definedName name="t">'[4]333.02'!#REF!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[23]A!$A$1:$T$54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'[4]333.03'!#REF!</definedName>
    <definedName name="u">'[4]333.03'!#REF!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'[24]344.13'!#REF!</definedName>
    <definedName name="uuuu">'[24]344.13'!#REF!</definedName>
    <definedName name="uuuuu" localSheetId="0">'[4]333.04'!#REF!</definedName>
    <definedName name="uuuuu">'[4]333.04'!#REF!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'[25]3.22-11'!$B$7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'[26]331-16'!#REF!</definedName>
    <definedName name="yt">'[26]331-16'!#REF!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'[16]3.23-10'!#REF!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F6" i="1"/>
  <c r="H6" i="1"/>
  <c r="J6" i="1"/>
  <c r="L6" i="1"/>
  <c r="B6" i="1"/>
  <c r="O8" i="1"/>
  <c r="P6" i="1"/>
  <c r="Q10" i="1" s="1"/>
  <c r="Q24" i="1" l="1"/>
  <c r="Q16" i="1"/>
  <c r="Q29" i="1"/>
  <c r="Q21" i="1"/>
  <c r="Q13" i="1"/>
  <c r="Q28" i="1"/>
  <c r="Q20" i="1"/>
  <c r="Q12" i="1"/>
  <c r="Q27" i="1"/>
  <c r="Q19" i="1"/>
  <c r="Q11" i="1"/>
  <c r="Q26" i="1"/>
  <c r="Q18" i="1"/>
  <c r="Q9" i="1"/>
  <c r="Q25" i="1"/>
  <c r="Q17" i="1"/>
  <c r="Q8" i="1"/>
  <c r="Q23" i="1"/>
  <c r="Q15" i="1"/>
  <c r="Q7" i="1"/>
  <c r="Q22" i="1"/>
  <c r="Q14" i="1"/>
  <c r="O6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7" i="1"/>
  <c r="N6" i="1"/>
  <c r="M24" i="1"/>
  <c r="K15" i="1"/>
  <c r="I23" i="1"/>
  <c r="G23" i="1"/>
  <c r="E22" i="1"/>
  <c r="C20" i="1"/>
  <c r="Q6" i="1" l="1"/>
  <c r="G9" i="1"/>
  <c r="G13" i="1"/>
  <c r="G14" i="1"/>
  <c r="G29" i="1"/>
  <c r="I12" i="1"/>
  <c r="I15" i="1"/>
  <c r="I11" i="1"/>
  <c r="G18" i="1"/>
  <c r="I16" i="1"/>
  <c r="G17" i="1"/>
  <c r="I7" i="1"/>
  <c r="G21" i="1"/>
  <c r="I8" i="1"/>
  <c r="G22" i="1"/>
  <c r="C9" i="1"/>
  <c r="K11" i="1"/>
  <c r="C17" i="1"/>
  <c r="K19" i="1"/>
  <c r="C21" i="1"/>
  <c r="K23" i="1"/>
  <c r="M7" i="1"/>
  <c r="E9" i="1"/>
  <c r="I29" i="1"/>
  <c r="M11" i="1"/>
  <c r="E13" i="1"/>
  <c r="I14" i="1"/>
  <c r="M15" i="1"/>
  <c r="E17" i="1"/>
  <c r="I18" i="1"/>
  <c r="M19" i="1"/>
  <c r="E21" i="1"/>
  <c r="I22" i="1"/>
  <c r="M23" i="1"/>
  <c r="K7" i="1"/>
  <c r="K14" i="1"/>
  <c r="C24" i="1"/>
  <c r="E8" i="1"/>
  <c r="I9" i="1"/>
  <c r="M29" i="1"/>
  <c r="E12" i="1"/>
  <c r="I13" i="1"/>
  <c r="M14" i="1"/>
  <c r="E16" i="1"/>
  <c r="I17" i="1"/>
  <c r="M18" i="1"/>
  <c r="E20" i="1"/>
  <c r="I21" i="1"/>
  <c r="M22" i="1"/>
  <c r="E24" i="1"/>
  <c r="C7" i="1"/>
  <c r="G8" i="1"/>
  <c r="K9" i="1"/>
  <c r="C11" i="1"/>
  <c r="G12" i="1"/>
  <c r="K13" i="1"/>
  <c r="C15" i="1"/>
  <c r="G16" i="1"/>
  <c r="K17" i="1"/>
  <c r="C19" i="1"/>
  <c r="G20" i="1"/>
  <c r="K21" i="1"/>
  <c r="C23" i="1"/>
  <c r="G24" i="1"/>
  <c r="C8" i="1"/>
  <c r="C16" i="1"/>
  <c r="K22" i="1"/>
  <c r="E7" i="1"/>
  <c r="M9" i="1"/>
  <c r="E11" i="1"/>
  <c r="M13" i="1"/>
  <c r="E15" i="1"/>
  <c r="M17" i="1"/>
  <c r="E19" i="1"/>
  <c r="I20" i="1"/>
  <c r="M21" i="1"/>
  <c r="E23" i="1"/>
  <c r="I24" i="1"/>
  <c r="C13" i="1"/>
  <c r="K29" i="1"/>
  <c r="K18" i="1"/>
  <c r="G7" i="1"/>
  <c r="K8" i="1"/>
  <c r="C29" i="1"/>
  <c r="G11" i="1"/>
  <c r="K12" i="1"/>
  <c r="C14" i="1"/>
  <c r="G15" i="1"/>
  <c r="K16" i="1"/>
  <c r="C18" i="1"/>
  <c r="G19" i="1"/>
  <c r="K20" i="1"/>
  <c r="C22" i="1"/>
  <c r="K24" i="1"/>
  <c r="C12" i="1"/>
  <c r="M8" i="1"/>
  <c r="E29" i="1"/>
  <c r="M12" i="1"/>
  <c r="E14" i="1"/>
  <c r="M16" i="1"/>
  <c r="E18" i="1"/>
  <c r="I19" i="1"/>
  <c r="M20" i="1"/>
  <c r="M6" i="1" l="1"/>
  <c r="E6" i="1"/>
  <c r="I6" i="1"/>
  <c r="K6" i="1"/>
  <c r="G6" i="1"/>
</calcChain>
</file>

<file path=xl/sharedStrings.xml><?xml version="1.0" encoding="utf-8"?>
<sst xmlns="http://schemas.openxmlformats.org/spreadsheetml/2006/main" count="104" uniqueCount="31">
  <si>
    <t>Actividad</t>
  </si>
  <si>
    <t>Empresas</t>
  </si>
  <si>
    <t>%</t>
  </si>
  <si>
    <t>Total</t>
  </si>
  <si>
    <t>Servicios</t>
  </si>
  <si>
    <t>Tabaco y derivados</t>
  </si>
  <si>
    <t>Confecciones y textiles</t>
  </si>
  <si>
    <t>Otras</t>
  </si>
  <si>
    <t>Productos agroindustriales</t>
  </si>
  <si>
    <t>Comercialización</t>
  </si>
  <si>
    <t>Productos médicos y farmacéuticos</t>
  </si>
  <si>
    <t>Cartón, impresos y papelería</t>
  </si>
  <si>
    <t>Calzados y sus componentes</t>
  </si>
  <si>
    <t>Productos eléctricos y electrónicos</t>
  </si>
  <si>
    <t>Artículos de plástico</t>
  </si>
  <si>
    <t>Joyería</t>
  </si>
  <si>
    <t>Materiales de construcción</t>
  </si>
  <si>
    <t>Metales y sus manufacturas</t>
  </si>
  <si>
    <t>Alimentos</t>
  </si>
  <si>
    <t>Bebidas alcohólicas</t>
  </si>
  <si>
    <t>Productos químicos</t>
  </si>
  <si>
    <t>Artículos de piel</t>
  </si>
  <si>
    <t>*Cifras sujetas a rectificación</t>
  </si>
  <si>
    <t>Fuente:  Registros administrativos, Departamento de Estadísticas (informe anual),  Consejo Nacional de Zonas Francas de Exportación (CNZFE).</t>
  </si>
  <si>
    <t>Call Venters/BP0</t>
  </si>
  <si>
    <t>Reciclaje y Clasificación</t>
  </si>
  <si>
    <t>Madera y sus Manufacturas</t>
  </si>
  <si>
    <t>Elaboración de Envases</t>
  </si>
  <si>
    <t>Artículos Deportivos, Recreativos y Afines</t>
  </si>
  <si>
    <t>n/d</t>
  </si>
  <si>
    <r>
      <rPr>
        <b/>
        <sz val="9"/>
        <rFont val="Roboto"/>
      </rPr>
      <t xml:space="preserve">Cuadro 3.4-03. </t>
    </r>
    <r>
      <rPr>
        <sz val="9"/>
        <rFont val="Roboto"/>
      </rPr>
      <t>REPÚBLICA DOMINICANA: Número de empresas de Zonas Francas operando por año, según actividad, 2017-2024*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</si>
</sst>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9"/>
      <name val="Roboto"/>
    </font>
    <font>
      <b/>
      <sz val="9"/>
      <name val="Roboto Black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0" xfId="1" applyFont="1" applyFill="1" applyAlignment="1">
      <alignment horizontal="left"/>
    </xf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4" fillId="2" borderId="2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justify" wrapText="1" indent="1"/>
    </xf>
    <xf numFmtId="0" fontId="4" fillId="2" borderId="0" xfId="1" applyFont="1" applyFill="1" applyAlignment="1">
      <alignment horizontal="right" vertical="justify" wrapText="1"/>
    </xf>
    <xf numFmtId="0" fontId="2" fillId="2" borderId="0" xfId="1" applyFont="1" applyFill="1"/>
    <xf numFmtId="0" fontId="3" fillId="2" borderId="0" xfId="1" applyFont="1" applyFill="1" applyAlignment="1">
      <alignment horizontal="left" vertical="justify" wrapText="1" indent="1"/>
    </xf>
    <xf numFmtId="0" fontId="3" fillId="2" borderId="0" xfId="1" applyFont="1" applyFill="1" applyAlignment="1">
      <alignment horizontal="right" vertical="justify" wrapText="1"/>
    </xf>
    <xf numFmtId="164" fontId="3" fillId="2" borderId="0" xfId="1" applyNumberFormat="1" applyFont="1" applyFill="1" applyAlignment="1">
      <alignment horizontal="right" vertical="justify" wrapText="1"/>
    </xf>
    <xf numFmtId="0" fontId="3" fillId="2" borderId="3" xfId="1" applyFont="1" applyFill="1" applyBorder="1" applyAlignment="1">
      <alignment horizontal="left" vertical="justify" wrapText="1" indent="1"/>
    </xf>
    <xf numFmtId="0" fontId="3" fillId="2" borderId="3" xfId="1" applyFont="1" applyFill="1" applyBorder="1" applyAlignment="1">
      <alignment horizontal="right" vertical="justify" wrapText="1"/>
    </xf>
    <xf numFmtId="164" fontId="3" fillId="2" borderId="3" xfId="1" applyNumberFormat="1" applyFont="1" applyFill="1" applyBorder="1" applyAlignment="1">
      <alignment horizontal="right" vertical="justify" wrapText="1"/>
    </xf>
    <xf numFmtId="0" fontId="5" fillId="2" borderId="0" xfId="1" applyFont="1" applyFill="1" applyAlignment="1">
      <alignment horizontal="left" vertical="justify" wrapText="1"/>
    </xf>
    <xf numFmtId="0" fontId="5" fillId="2" borderId="0" xfId="1" applyFont="1" applyFill="1"/>
    <xf numFmtId="0" fontId="3" fillId="2" borderId="0" xfId="1" applyFont="1" applyFill="1" applyAlignment="1">
      <alignment horizontal="left" inden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justify" wrapText="1" indent="1"/>
    </xf>
    <xf numFmtId="0" fontId="3" fillId="2" borderId="0" xfId="1" applyFont="1" applyFill="1" applyBorder="1" applyAlignment="1">
      <alignment horizontal="right" vertical="justify" wrapText="1"/>
    </xf>
    <xf numFmtId="164" fontId="3" fillId="2" borderId="0" xfId="1" applyNumberFormat="1" applyFont="1" applyFill="1" applyBorder="1" applyAlignment="1">
      <alignment horizontal="right" vertical="justify" wrapText="1"/>
    </xf>
    <xf numFmtId="164" fontId="3" fillId="2" borderId="0" xfId="1" applyNumberFormat="1" applyFont="1" applyFill="1"/>
    <xf numFmtId="0" fontId="3" fillId="2" borderId="3" xfId="1" applyFont="1" applyFill="1" applyBorder="1"/>
    <xf numFmtId="164" fontId="3" fillId="2" borderId="3" xfId="1" applyNumberFormat="1" applyFont="1" applyFill="1" applyBorder="1"/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2" fillId="2" borderId="0" xfId="1" applyNumberFormat="1" applyFont="1" applyFill="1"/>
  </cellXfs>
  <cellStyles count="2">
    <cellStyle name="Normal" xfId="0" builtinId="0"/>
    <cellStyle name="Normal 10 2" xfId="1" xr:uid="{44712EA9-C98F-4A82-A0AA-7353BCB959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192405</xdr:colOff>
      <xdr:row>0</xdr:row>
      <xdr:rowOff>99060</xdr:rowOff>
    </xdr:from>
    <xdr:to>
      <xdr:col>17</xdr:col>
      <xdr:colOff>5715</xdr:colOff>
      <xdr:row>2</xdr:row>
      <xdr:rowOff>45720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7024288-CE10-4627-B0E1-18055454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6980" y="99060"/>
          <a:ext cx="546735" cy="260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theodore.quant\Desktop\RD%20en%20Cifras%202020\Rep.%20Dom%20en%20Cifras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67254.437483788148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71242.993347348558</v>
          </cell>
        </row>
        <row r="9">
          <cell r="H9">
            <v>2016</v>
          </cell>
          <cell r="I9">
            <v>75759.444606573292</v>
          </cell>
        </row>
        <row r="10">
          <cell r="H10">
            <v>2017</v>
          </cell>
          <cell r="I10">
            <v>80024.521449558117</v>
          </cell>
        </row>
        <row r="11">
          <cell r="H11">
            <v>2018</v>
          </cell>
          <cell r="I11">
            <v>85536.9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-2011.7999999999997</v>
          </cell>
          <cell r="G558">
            <v>0</v>
          </cell>
          <cell r="H558">
            <v>-1277.7999999999997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27.700000000000387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</row>
        <row r="903">
          <cell r="B903" t="str">
            <v>3.P.2.2.1.2</v>
          </cell>
          <cell r="D903">
            <v>0</v>
          </cell>
          <cell r="E903">
            <v>23</v>
          </cell>
          <cell r="F903">
            <v>15</v>
          </cell>
          <cell r="G903">
            <v>0</v>
          </cell>
          <cell r="H903">
            <v>0</v>
          </cell>
          <cell r="I903">
            <v>42.8</v>
          </cell>
          <cell r="J903">
            <v>14.3</v>
          </cell>
          <cell r="K903">
            <v>0</v>
          </cell>
          <cell r="L903">
            <v>55.3</v>
          </cell>
          <cell r="M903">
            <v>36.9</v>
          </cell>
          <cell r="N903">
            <v>36.799999999999997</v>
          </cell>
          <cell r="O903">
            <v>24.9</v>
          </cell>
          <cell r="P903">
            <v>17.7</v>
          </cell>
          <cell r="Q903">
            <v>45.2</v>
          </cell>
          <cell r="R903">
            <v>35.200000000000003</v>
          </cell>
          <cell r="S903">
            <v>67.2</v>
          </cell>
          <cell r="T903">
            <v>74.900000000000006</v>
          </cell>
          <cell r="U903">
            <v>177</v>
          </cell>
          <cell r="V903">
            <v>21.8</v>
          </cell>
          <cell r="W903">
            <v>38.799999999999997</v>
          </cell>
          <cell r="X903">
            <v>0</v>
          </cell>
          <cell r="Y903">
            <v>72.7</v>
          </cell>
          <cell r="Z903">
            <v>0</v>
          </cell>
          <cell r="AA903">
            <v>20.5</v>
          </cell>
          <cell r="AB903">
            <v>52.2</v>
          </cell>
          <cell r="AC903">
            <v>22.8</v>
          </cell>
          <cell r="AD903">
            <v>0</v>
          </cell>
          <cell r="AE903">
            <v>9.6</v>
          </cell>
          <cell r="AF903">
            <v>43.5</v>
          </cell>
          <cell r="AG903">
            <v>5.4</v>
          </cell>
          <cell r="AH903">
            <v>28.1</v>
          </cell>
          <cell r="AI903">
            <v>4.5</v>
          </cell>
          <cell r="AJ903">
            <v>0</v>
          </cell>
          <cell r="AK903">
            <v>145.1</v>
          </cell>
          <cell r="AL903">
            <v>43.7</v>
          </cell>
          <cell r="AM903">
            <v>0.7</v>
          </cell>
          <cell r="AN903">
            <v>70.3</v>
          </cell>
          <cell r="AO903">
            <v>0.1</v>
          </cell>
          <cell r="AP903">
            <v>22.5</v>
          </cell>
          <cell r="AQ903">
            <v>3.1</v>
          </cell>
          <cell r="AR903">
            <v>9.4</v>
          </cell>
          <cell r="AS903">
            <v>5</v>
          </cell>
          <cell r="AT903">
            <v>0</v>
          </cell>
          <cell r="AU903">
            <v>6.8</v>
          </cell>
          <cell r="AV903">
            <v>0</v>
          </cell>
          <cell r="AW903">
            <v>7.3</v>
          </cell>
          <cell r="AX903">
            <v>0</v>
          </cell>
          <cell r="AY903">
            <v>29.9</v>
          </cell>
          <cell r="AZ903">
            <v>2.4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1537.7999999999997</v>
          </cell>
          <cell r="G934">
            <v>513.69999999999993</v>
          </cell>
          <cell r="H934">
            <v>668.7</v>
          </cell>
          <cell r="I934">
            <v>485.6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557.5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</v>
          </cell>
          <cell r="G936">
            <v>11.6</v>
          </cell>
          <cell r="H936">
            <v>2.7</v>
          </cell>
          <cell r="I936">
            <v>0.1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 Produccion Agricola"/>
      <sheetName val="3.1- 01 (3)"/>
      <sheetName val="3.1 -02 (3)"/>
      <sheetName val="3.1 -03 (3)"/>
      <sheetName val="3.1 -04 (3)"/>
      <sheetName val="3.1 -05 (4)"/>
      <sheetName val="3.1-06(3)"/>
      <sheetName val="3.1 -06 (3)"/>
      <sheetName val="3.1 -07 (3)"/>
      <sheetName val="3.1 -08 (2)"/>
      <sheetName val="3.1 -09 (2)"/>
      <sheetName val="3.1-10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3.8 Consumo Combustibles"/>
      <sheetName val="3.8-01  (3)"/>
      <sheetName val="3.8.02"/>
    </sheetNames>
    <sheetDataSet>
      <sheetData sheetId="0" refreshError="1"/>
      <sheetData sheetId="1" refreshError="1"/>
      <sheetData sheetId="2" refreshError="1"/>
      <sheetData sheetId="3">
        <row r="9">
          <cell r="B9">
            <v>161707.10691823898</v>
          </cell>
        </row>
      </sheetData>
      <sheetData sheetId="4">
        <row r="9">
          <cell r="B9">
            <v>159423.27044025157</v>
          </cell>
        </row>
      </sheetData>
      <sheetData sheetId="5">
        <row r="9">
          <cell r="B9">
            <v>535796.5865444903</v>
          </cell>
        </row>
      </sheetData>
      <sheetData sheetId="6" refreshError="1"/>
      <sheetData sheetId="7" refreshError="1"/>
      <sheetData sheetId="8">
        <row r="9">
          <cell r="D9">
            <v>535796.5865444903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9">
          <cell r="C9">
            <v>517510.45499738614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>
        <row r="8">
          <cell r="F8">
            <v>665</v>
          </cell>
          <cell r="H8">
            <v>673</v>
          </cell>
        </row>
      </sheetData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2DC0-1B2A-46BE-8718-C3B6EF431619}">
  <sheetPr>
    <tabColor rgb="FF00B050"/>
  </sheetPr>
  <dimension ref="A1:Q55"/>
  <sheetViews>
    <sheetView tabSelected="1" workbookViewId="0">
      <selection activeCell="L16" sqref="L16"/>
    </sheetView>
  </sheetViews>
  <sheetFormatPr baseColWidth="10" defaultColWidth="11" defaultRowHeight="12" x14ac:dyDescent="0.2"/>
  <cols>
    <col min="1" max="1" width="37.7109375" style="3" customWidth="1"/>
    <col min="2" max="2" width="9.7109375" style="2" customWidth="1"/>
    <col min="3" max="3" width="7" style="2" customWidth="1"/>
    <col min="4" max="4" width="9.7109375" style="2" customWidth="1"/>
    <col min="5" max="5" width="7" style="2" customWidth="1"/>
    <col min="6" max="6" width="9.7109375" style="2" customWidth="1"/>
    <col min="7" max="7" width="7" style="2" customWidth="1"/>
    <col min="8" max="8" width="9.7109375" style="2" customWidth="1"/>
    <col min="9" max="9" width="7" style="2" customWidth="1"/>
    <col min="10" max="10" width="9.7109375" style="2" customWidth="1"/>
    <col min="11" max="11" width="7" style="2" customWidth="1"/>
    <col min="12" max="12" width="9.7109375" style="2" customWidth="1"/>
    <col min="13" max="13" width="7" style="2" customWidth="1"/>
    <col min="14" max="16384" width="11" style="2"/>
  </cols>
  <sheetData>
    <row r="1" spans="1:17" x14ac:dyDescent="0.2">
      <c r="A1" s="1"/>
    </row>
    <row r="2" spans="1:17" ht="12.75" customHeight="1" x14ac:dyDescent="0.2">
      <c r="A2" s="2" t="s">
        <v>30</v>
      </c>
    </row>
    <row r="3" spans="1:17" ht="12.75" customHeight="1" x14ac:dyDescent="0.2"/>
    <row r="4" spans="1:17" ht="14.25" customHeight="1" x14ac:dyDescent="0.2">
      <c r="A4" s="27" t="s">
        <v>0</v>
      </c>
      <c r="B4" s="26">
        <v>2017</v>
      </c>
      <c r="C4" s="26"/>
      <c r="D4" s="26">
        <v>2018</v>
      </c>
      <c r="E4" s="26"/>
      <c r="F4" s="26">
        <v>2019</v>
      </c>
      <c r="G4" s="26"/>
      <c r="H4" s="26">
        <v>2020</v>
      </c>
      <c r="I4" s="26"/>
      <c r="J4" s="26">
        <v>2021</v>
      </c>
      <c r="K4" s="26"/>
      <c r="L4" s="26">
        <v>2022</v>
      </c>
      <c r="M4" s="26"/>
      <c r="N4" s="26">
        <v>2023</v>
      </c>
      <c r="O4" s="26"/>
      <c r="P4" s="26">
        <v>2024</v>
      </c>
      <c r="Q4" s="26"/>
    </row>
    <row r="5" spans="1:17" ht="19.5" customHeight="1" x14ac:dyDescent="0.2">
      <c r="A5" s="28"/>
      <c r="B5" s="4" t="s">
        <v>1</v>
      </c>
      <c r="C5" s="5" t="s">
        <v>2</v>
      </c>
      <c r="D5" s="4" t="s">
        <v>1</v>
      </c>
      <c r="E5" s="5" t="s">
        <v>2</v>
      </c>
      <c r="F5" s="4" t="s">
        <v>1</v>
      </c>
      <c r="G5" s="5" t="s">
        <v>2</v>
      </c>
      <c r="H5" s="4" t="s">
        <v>1</v>
      </c>
      <c r="I5" s="5" t="s">
        <v>2</v>
      </c>
      <c r="J5" s="4" t="s">
        <v>1</v>
      </c>
      <c r="K5" s="5" t="s">
        <v>2</v>
      </c>
      <c r="L5" s="4" t="s">
        <v>1</v>
      </c>
      <c r="M5" s="5" t="s">
        <v>2</v>
      </c>
      <c r="N5" s="18" t="s">
        <v>1</v>
      </c>
      <c r="O5" s="5" t="s">
        <v>2</v>
      </c>
      <c r="P5" s="25" t="s">
        <v>1</v>
      </c>
      <c r="Q5" s="5" t="s">
        <v>2</v>
      </c>
    </row>
    <row r="6" spans="1:17" s="8" customFormat="1" ht="10.5" customHeight="1" x14ac:dyDescent="0.2">
      <c r="A6" s="6" t="s">
        <v>3</v>
      </c>
      <c r="B6" s="7">
        <f>SUM(B7:B29)</f>
        <v>665</v>
      </c>
      <c r="C6" s="7">
        <f t="shared" ref="C6:M6" si="0">SUM(C7:C29)</f>
        <v>100.00000000000003</v>
      </c>
      <c r="D6" s="7">
        <f t="shared" si="0"/>
        <v>673</v>
      </c>
      <c r="E6" s="7">
        <f t="shared" si="0"/>
        <v>99.999999999999972</v>
      </c>
      <c r="F6" s="7">
        <f t="shared" si="0"/>
        <v>695</v>
      </c>
      <c r="G6" s="7">
        <f t="shared" si="0"/>
        <v>100</v>
      </c>
      <c r="H6" s="7">
        <f t="shared" si="0"/>
        <v>692</v>
      </c>
      <c r="I6" s="7">
        <f t="shared" si="0"/>
        <v>100</v>
      </c>
      <c r="J6" s="7">
        <f t="shared" si="0"/>
        <v>734</v>
      </c>
      <c r="K6" s="7">
        <f t="shared" si="0"/>
        <v>100.00000000000003</v>
      </c>
      <c r="L6" s="7">
        <f t="shared" si="0"/>
        <v>774</v>
      </c>
      <c r="M6" s="7">
        <f t="shared" si="0"/>
        <v>100.00000000000003</v>
      </c>
      <c r="N6" s="8">
        <f>SUM(N7:N29)</f>
        <v>820</v>
      </c>
      <c r="O6" s="8">
        <f>SUM(O7:O29)</f>
        <v>100.00000000000003</v>
      </c>
      <c r="P6" s="8">
        <f>SUM(P7:P29)</f>
        <v>843</v>
      </c>
      <c r="Q6" s="29">
        <f>SUM(Q7:Q29)</f>
        <v>99.999999999999972</v>
      </c>
    </row>
    <row r="7" spans="1:17" ht="15" customHeight="1" x14ac:dyDescent="0.2">
      <c r="A7" s="9" t="s">
        <v>4</v>
      </c>
      <c r="B7" s="10">
        <v>159</v>
      </c>
      <c r="C7" s="11">
        <f t="shared" ref="C7:C24" si="1">B7/$B$6*100</f>
        <v>23.909774436090224</v>
      </c>
      <c r="D7" s="10">
        <v>147</v>
      </c>
      <c r="E7" s="11">
        <f t="shared" ref="E7:E24" si="2">D7/$D$6*100</f>
        <v>21.842496285289748</v>
      </c>
      <c r="F7" s="10">
        <v>159</v>
      </c>
      <c r="G7" s="11">
        <f t="shared" ref="G7:G24" si="3">F7/$F$6*100</f>
        <v>22.877697841726619</v>
      </c>
      <c r="H7" s="10">
        <v>162</v>
      </c>
      <c r="I7" s="11">
        <f t="shared" ref="I7:I24" si="4">H7/$H$6*100</f>
        <v>23.410404624277454</v>
      </c>
      <c r="J7" s="10">
        <v>166</v>
      </c>
      <c r="K7" s="11">
        <f t="shared" ref="K7:K24" si="5">J7/$J$6*100</f>
        <v>22.615803814713896</v>
      </c>
      <c r="L7" s="10">
        <v>181</v>
      </c>
      <c r="M7" s="11">
        <f>L7/$L$6*100</f>
        <v>23.385012919896642</v>
      </c>
      <c r="N7" s="2">
        <v>88</v>
      </c>
      <c r="O7" s="22">
        <f>N7/$N$6*100</f>
        <v>10.731707317073171</v>
      </c>
      <c r="P7" s="2">
        <v>96</v>
      </c>
      <c r="Q7" s="22">
        <f>P7/$P$6*100</f>
        <v>11.387900355871885</v>
      </c>
    </row>
    <row r="8" spans="1:17" ht="15" customHeight="1" x14ac:dyDescent="0.2">
      <c r="A8" s="9" t="s">
        <v>5</v>
      </c>
      <c r="B8" s="10">
        <v>80</v>
      </c>
      <c r="C8" s="11">
        <f t="shared" si="1"/>
        <v>12.030075187969924</v>
      </c>
      <c r="D8" s="10">
        <v>81</v>
      </c>
      <c r="E8" s="11">
        <f t="shared" si="2"/>
        <v>12.035661218424963</v>
      </c>
      <c r="F8" s="10">
        <v>88</v>
      </c>
      <c r="G8" s="11">
        <f t="shared" si="3"/>
        <v>12.661870503597122</v>
      </c>
      <c r="H8" s="10">
        <v>99</v>
      </c>
      <c r="I8" s="11">
        <f t="shared" si="4"/>
        <v>14.306358381502889</v>
      </c>
      <c r="J8" s="10">
        <v>121</v>
      </c>
      <c r="K8" s="11">
        <f t="shared" si="5"/>
        <v>16.485013623978201</v>
      </c>
      <c r="L8" s="10">
        <v>130</v>
      </c>
      <c r="M8" s="11">
        <f t="shared" ref="M8:M24" si="6">L8/$L$6*100</f>
        <v>16.795865633074936</v>
      </c>
      <c r="N8" s="2">
        <v>152</v>
      </c>
      <c r="O8" s="22">
        <f>N8/$N$6*100</f>
        <v>18.536585365853657</v>
      </c>
      <c r="P8" s="2">
        <v>160</v>
      </c>
      <c r="Q8" s="22">
        <f t="shared" ref="Q8:Q29" si="7">P8/$P$6*100</f>
        <v>18.979833926453143</v>
      </c>
    </row>
    <row r="9" spans="1:17" ht="15" customHeight="1" x14ac:dyDescent="0.2">
      <c r="A9" s="9" t="s">
        <v>6</v>
      </c>
      <c r="B9" s="10">
        <v>100</v>
      </c>
      <c r="C9" s="11">
        <f t="shared" si="1"/>
        <v>15.037593984962406</v>
      </c>
      <c r="D9" s="10">
        <v>102</v>
      </c>
      <c r="E9" s="11">
        <f t="shared" si="2"/>
        <v>15.156017830609212</v>
      </c>
      <c r="F9" s="10">
        <v>103</v>
      </c>
      <c r="G9" s="11">
        <f t="shared" si="3"/>
        <v>14.820143884892087</v>
      </c>
      <c r="H9" s="10">
        <v>87</v>
      </c>
      <c r="I9" s="11">
        <f t="shared" si="4"/>
        <v>12.572254335260116</v>
      </c>
      <c r="J9" s="10">
        <v>86</v>
      </c>
      <c r="K9" s="11">
        <f t="shared" si="5"/>
        <v>11.716621253405995</v>
      </c>
      <c r="L9" s="10">
        <v>99</v>
      </c>
      <c r="M9" s="11">
        <f t="shared" si="6"/>
        <v>12.790697674418606</v>
      </c>
      <c r="N9" s="2">
        <v>106</v>
      </c>
      <c r="O9" s="22">
        <f t="shared" ref="O8:O29" si="8">N9/$N$6*100</f>
        <v>12.926829268292684</v>
      </c>
      <c r="P9" s="2">
        <v>105</v>
      </c>
      <c r="Q9" s="22">
        <f t="shared" si="7"/>
        <v>12.455516014234876</v>
      </c>
    </row>
    <row r="10" spans="1:17" ht="15" customHeight="1" x14ac:dyDescent="0.2">
      <c r="A10" s="9" t="s">
        <v>24</v>
      </c>
      <c r="B10" s="10" t="s">
        <v>29</v>
      </c>
      <c r="C10" s="10" t="s">
        <v>29</v>
      </c>
      <c r="D10" s="10" t="s">
        <v>29</v>
      </c>
      <c r="E10" s="10" t="s">
        <v>29</v>
      </c>
      <c r="F10" s="10" t="s">
        <v>29</v>
      </c>
      <c r="G10" s="10" t="s">
        <v>29</v>
      </c>
      <c r="H10" s="10" t="s">
        <v>29</v>
      </c>
      <c r="I10" s="10" t="s">
        <v>29</v>
      </c>
      <c r="J10" s="10" t="s">
        <v>29</v>
      </c>
      <c r="K10" s="10" t="s">
        <v>29</v>
      </c>
      <c r="L10" s="10" t="s">
        <v>29</v>
      </c>
      <c r="M10" s="10" t="s">
        <v>29</v>
      </c>
      <c r="N10" s="2">
        <v>103</v>
      </c>
      <c r="O10" s="22">
        <f t="shared" si="8"/>
        <v>12.560975609756097</v>
      </c>
      <c r="P10" s="2">
        <v>107</v>
      </c>
      <c r="Q10" s="22">
        <f>P10/$P$6*100</f>
        <v>12.69276393831554</v>
      </c>
    </row>
    <row r="11" spans="1:17" ht="15" customHeight="1" x14ac:dyDescent="0.2">
      <c r="A11" s="9" t="s">
        <v>8</v>
      </c>
      <c r="B11" s="10">
        <v>56</v>
      </c>
      <c r="C11" s="11">
        <f t="shared" si="1"/>
        <v>8.4210526315789469</v>
      </c>
      <c r="D11" s="10">
        <v>57</v>
      </c>
      <c r="E11" s="11">
        <f t="shared" si="2"/>
        <v>8.4695393759286777</v>
      </c>
      <c r="F11" s="10">
        <v>49</v>
      </c>
      <c r="G11" s="11">
        <f t="shared" si="3"/>
        <v>7.0503597122302155</v>
      </c>
      <c r="H11" s="10">
        <v>54</v>
      </c>
      <c r="I11" s="11">
        <f t="shared" si="4"/>
        <v>7.803468208092486</v>
      </c>
      <c r="J11" s="10">
        <v>57</v>
      </c>
      <c r="K11" s="11">
        <f t="shared" si="5"/>
        <v>7.7656675749318795</v>
      </c>
      <c r="L11" s="10">
        <v>57</v>
      </c>
      <c r="M11" s="11">
        <f t="shared" si="6"/>
        <v>7.3643410852713185</v>
      </c>
      <c r="N11" s="2">
        <v>59</v>
      </c>
      <c r="O11" s="22">
        <f t="shared" si="8"/>
        <v>7.1951219512195115</v>
      </c>
      <c r="P11" s="2">
        <v>57</v>
      </c>
      <c r="Q11" s="22">
        <f t="shared" si="7"/>
        <v>6.7615658362989333</v>
      </c>
    </row>
    <row r="12" spans="1:17" ht="15" customHeight="1" x14ac:dyDescent="0.2">
      <c r="A12" s="9" t="s">
        <v>9</v>
      </c>
      <c r="B12" s="10">
        <v>50</v>
      </c>
      <c r="C12" s="11">
        <f t="shared" si="1"/>
        <v>7.518796992481203</v>
      </c>
      <c r="D12" s="10">
        <v>52</v>
      </c>
      <c r="E12" s="11">
        <f t="shared" si="2"/>
        <v>7.7265973254086182</v>
      </c>
      <c r="F12" s="10">
        <v>53</v>
      </c>
      <c r="G12" s="11">
        <f t="shared" si="3"/>
        <v>7.6258992805755392</v>
      </c>
      <c r="H12" s="10">
        <v>51</v>
      </c>
      <c r="I12" s="11">
        <f t="shared" si="4"/>
        <v>7.3699421965317926</v>
      </c>
      <c r="J12" s="10">
        <v>51</v>
      </c>
      <c r="K12" s="11">
        <f t="shared" si="5"/>
        <v>6.9482288828337877</v>
      </c>
      <c r="L12" s="10">
        <v>49</v>
      </c>
      <c r="M12" s="11">
        <f t="shared" si="6"/>
        <v>6.3307493540051674</v>
      </c>
      <c r="N12" s="2">
        <v>48</v>
      </c>
      <c r="O12" s="22">
        <f t="shared" si="8"/>
        <v>5.8536585365853666</v>
      </c>
      <c r="P12" s="2">
        <v>50</v>
      </c>
      <c r="Q12" s="22">
        <f t="shared" si="7"/>
        <v>5.9311981020166078</v>
      </c>
    </row>
    <row r="13" spans="1:17" ht="15" customHeight="1" x14ac:dyDescent="0.2">
      <c r="A13" s="9" t="s">
        <v>10</v>
      </c>
      <c r="B13" s="10">
        <v>31</v>
      </c>
      <c r="C13" s="11">
        <f t="shared" si="1"/>
        <v>4.6616541353383463</v>
      </c>
      <c r="D13" s="10">
        <v>33</v>
      </c>
      <c r="E13" s="11">
        <f t="shared" si="2"/>
        <v>4.9034175334323926</v>
      </c>
      <c r="F13" s="10">
        <v>34</v>
      </c>
      <c r="G13" s="11">
        <f t="shared" si="3"/>
        <v>4.8920863309352516</v>
      </c>
      <c r="H13" s="10">
        <v>35</v>
      </c>
      <c r="I13" s="11">
        <f t="shared" si="4"/>
        <v>5.0578034682080926</v>
      </c>
      <c r="J13" s="10">
        <v>37</v>
      </c>
      <c r="K13" s="11">
        <f t="shared" si="5"/>
        <v>5.0408719346049047</v>
      </c>
      <c r="L13" s="10">
        <v>38</v>
      </c>
      <c r="M13" s="11">
        <f t="shared" si="6"/>
        <v>4.909560723514212</v>
      </c>
      <c r="N13" s="2">
        <v>40</v>
      </c>
      <c r="O13" s="22">
        <f t="shared" si="8"/>
        <v>4.8780487804878048</v>
      </c>
      <c r="P13" s="2">
        <v>40</v>
      </c>
      <c r="Q13" s="22">
        <f t="shared" si="7"/>
        <v>4.7449584816132857</v>
      </c>
    </row>
    <row r="14" spans="1:17" ht="15" customHeight="1" x14ac:dyDescent="0.2">
      <c r="A14" s="9" t="s">
        <v>11</v>
      </c>
      <c r="B14" s="10">
        <v>24</v>
      </c>
      <c r="C14" s="11">
        <f t="shared" si="1"/>
        <v>3.6090225563909777</v>
      </c>
      <c r="D14" s="10">
        <v>23</v>
      </c>
      <c r="E14" s="11">
        <f t="shared" si="2"/>
        <v>3.4175334323922733</v>
      </c>
      <c r="F14" s="10">
        <v>26</v>
      </c>
      <c r="G14" s="11">
        <f t="shared" si="3"/>
        <v>3.7410071942446042</v>
      </c>
      <c r="H14" s="10">
        <v>27</v>
      </c>
      <c r="I14" s="11">
        <f t="shared" si="4"/>
        <v>3.901734104046243</v>
      </c>
      <c r="J14" s="10">
        <v>30</v>
      </c>
      <c r="K14" s="11">
        <f t="shared" si="5"/>
        <v>4.0871934604904636</v>
      </c>
      <c r="L14" s="10">
        <v>28</v>
      </c>
      <c r="M14" s="11">
        <f t="shared" si="6"/>
        <v>3.6175710594315245</v>
      </c>
      <c r="N14" s="2">
        <v>28</v>
      </c>
      <c r="O14" s="22">
        <f t="shared" si="8"/>
        <v>3.4146341463414638</v>
      </c>
      <c r="P14" s="2">
        <v>29</v>
      </c>
      <c r="Q14" s="22">
        <f t="shared" si="7"/>
        <v>3.4400948991696323</v>
      </c>
    </row>
    <row r="15" spans="1:17" ht="15" customHeight="1" x14ac:dyDescent="0.2">
      <c r="A15" s="9" t="s">
        <v>12</v>
      </c>
      <c r="B15" s="10">
        <v>28</v>
      </c>
      <c r="C15" s="11">
        <f t="shared" si="1"/>
        <v>4.2105263157894735</v>
      </c>
      <c r="D15" s="10">
        <v>26</v>
      </c>
      <c r="E15" s="11">
        <f t="shared" si="2"/>
        <v>3.8632986627043091</v>
      </c>
      <c r="F15" s="10">
        <v>24</v>
      </c>
      <c r="G15" s="11">
        <f t="shared" si="3"/>
        <v>3.4532374100719423</v>
      </c>
      <c r="H15" s="10">
        <v>24</v>
      </c>
      <c r="I15" s="11">
        <f t="shared" si="4"/>
        <v>3.4682080924855487</v>
      </c>
      <c r="J15" s="10">
        <v>26</v>
      </c>
      <c r="K15" s="11">
        <f t="shared" si="5"/>
        <v>3.5422343324250685</v>
      </c>
      <c r="L15" s="10">
        <v>27</v>
      </c>
      <c r="M15" s="11">
        <f t="shared" si="6"/>
        <v>3.4883720930232558</v>
      </c>
      <c r="N15" s="2">
        <v>27</v>
      </c>
      <c r="O15" s="22">
        <f t="shared" si="8"/>
        <v>3.2926829268292686</v>
      </c>
      <c r="P15" s="2">
        <v>24</v>
      </c>
      <c r="Q15" s="22">
        <f t="shared" si="7"/>
        <v>2.8469750889679712</v>
      </c>
    </row>
    <row r="16" spans="1:17" ht="15" customHeight="1" x14ac:dyDescent="0.2">
      <c r="A16" s="9" t="s">
        <v>13</v>
      </c>
      <c r="B16" s="10">
        <v>20</v>
      </c>
      <c r="C16" s="11">
        <f t="shared" si="1"/>
        <v>3.007518796992481</v>
      </c>
      <c r="D16" s="10">
        <v>23</v>
      </c>
      <c r="E16" s="11">
        <f t="shared" si="2"/>
        <v>3.4175334323922733</v>
      </c>
      <c r="F16" s="10">
        <v>23</v>
      </c>
      <c r="G16" s="11">
        <f t="shared" si="3"/>
        <v>3.3093525179856114</v>
      </c>
      <c r="H16" s="10">
        <v>22</v>
      </c>
      <c r="I16" s="11">
        <f t="shared" si="4"/>
        <v>3.1791907514450863</v>
      </c>
      <c r="J16" s="10">
        <v>23</v>
      </c>
      <c r="K16" s="11">
        <f t="shared" si="5"/>
        <v>3.1335149863760217</v>
      </c>
      <c r="L16" s="10">
        <v>25</v>
      </c>
      <c r="M16" s="11">
        <f t="shared" si="6"/>
        <v>3.229974160206718</v>
      </c>
      <c r="N16" s="2">
        <v>28</v>
      </c>
      <c r="O16" s="22">
        <f t="shared" si="8"/>
        <v>3.4146341463414638</v>
      </c>
      <c r="P16" s="2">
        <v>30</v>
      </c>
      <c r="Q16" s="22">
        <f t="shared" si="7"/>
        <v>3.5587188612099649</v>
      </c>
    </row>
    <row r="17" spans="1:17" ht="15" customHeight="1" x14ac:dyDescent="0.2">
      <c r="A17" s="9" t="s">
        <v>14</v>
      </c>
      <c r="B17" s="10">
        <v>11</v>
      </c>
      <c r="C17" s="11">
        <f t="shared" si="1"/>
        <v>1.6541353383458646</v>
      </c>
      <c r="D17" s="10">
        <v>13</v>
      </c>
      <c r="E17" s="11">
        <f t="shared" si="2"/>
        <v>1.9316493313521546</v>
      </c>
      <c r="F17" s="10">
        <v>13</v>
      </c>
      <c r="G17" s="11">
        <f t="shared" si="3"/>
        <v>1.8705035971223021</v>
      </c>
      <c r="H17" s="10">
        <v>12</v>
      </c>
      <c r="I17" s="11">
        <f t="shared" si="4"/>
        <v>1.7341040462427744</v>
      </c>
      <c r="J17" s="10">
        <v>14</v>
      </c>
      <c r="K17" s="11">
        <f t="shared" si="5"/>
        <v>1.9073569482288828</v>
      </c>
      <c r="L17" s="10">
        <v>15</v>
      </c>
      <c r="M17" s="11">
        <f t="shared" si="6"/>
        <v>1.9379844961240309</v>
      </c>
      <c r="N17" s="2">
        <v>16</v>
      </c>
      <c r="O17" s="22">
        <f t="shared" si="8"/>
        <v>1.9512195121951219</v>
      </c>
      <c r="P17" s="2">
        <v>19</v>
      </c>
      <c r="Q17" s="22">
        <f t="shared" si="7"/>
        <v>2.2538552787663106</v>
      </c>
    </row>
    <row r="18" spans="1:17" ht="15" customHeight="1" x14ac:dyDescent="0.2">
      <c r="A18" s="9" t="s">
        <v>15</v>
      </c>
      <c r="B18" s="10">
        <v>14</v>
      </c>
      <c r="C18" s="11">
        <f t="shared" si="1"/>
        <v>2.1052631578947367</v>
      </c>
      <c r="D18" s="10">
        <v>14</v>
      </c>
      <c r="E18" s="11">
        <f t="shared" si="2"/>
        <v>2.0802377414561661</v>
      </c>
      <c r="F18" s="10">
        <v>14</v>
      </c>
      <c r="G18" s="11">
        <f t="shared" si="3"/>
        <v>2.014388489208633</v>
      </c>
      <c r="H18" s="10">
        <v>13</v>
      </c>
      <c r="I18" s="11">
        <f t="shared" si="4"/>
        <v>1.8786127167630058</v>
      </c>
      <c r="J18" s="10">
        <v>13</v>
      </c>
      <c r="K18" s="11">
        <f t="shared" si="5"/>
        <v>1.7711171662125342</v>
      </c>
      <c r="L18" s="10">
        <v>14</v>
      </c>
      <c r="M18" s="11">
        <f t="shared" si="6"/>
        <v>1.8087855297157622</v>
      </c>
      <c r="N18" s="2">
        <v>15</v>
      </c>
      <c r="O18" s="22">
        <f t="shared" si="8"/>
        <v>1.8292682926829267</v>
      </c>
      <c r="P18" s="2">
        <v>17</v>
      </c>
      <c r="Q18" s="22">
        <f t="shared" si="7"/>
        <v>2.0166073546856467</v>
      </c>
    </row>
    <row r="19" spans="1:17" ht="15" customHeight="1" x14ac:dyDescent="0.2">
      <c r="A19" s="9" t="s">
        <v>16</v>
      </c>
      <c r="B19" s="10">
        <v>11</v>
      </c>
      <c r="C19" s="11">
        <f t="shared" si="1"/>
        <v>1.6541353383458646</v>
      </c>
      <c r="D19" s="10">
        <v>10</v>
      </c>
      <c r="E19" s="11">
        <f t="shared" si="2"/>
        <v>1.4858841010401187</v>
      </c>
      <c r="F19" s="10">
        <v>13</v>
      </c>
      <c r="G19" s="11">
        <f t="shared" si="3"/>
        <v>1.8705035971223021</v>
      </c>
      <c r="H19" s="10">
        <v>10</v>
      </c>
      <c r="I19" s="11">
        <f t="shared" si="4"/>
        <v>1.4450867052023122</v>
      </c>
      <c r="J19" s="10">
        <v>12</v>
      </c>
      <c r="K19" s="11">
        <f t="shared" si="5"/>
        <v>1.6348773841961852</v>
      </c>
      <c r="L19" s="10">
        <v>10</v>
      </c>
      <c r="M19" s="11">
        <f t="shared" si="6"/>
        <v>1.2919896640826873</v>
      </c>
      <c r="N19" s="2">
        <v>11</v>
      </c>
      <c r="O19" s="22">
        <f t="shared" si="8"/>
        <v>1.3414634146341464</v>
      </c>
      <c r="P19" s="2">
        <v>12</v>
      </c>
      <c r="Q19" s="22">
        <f t="shared" si="7"/>
        <v>1.4234875444839856</v>
      </c>
    </row>
    <row r="20" spans="1:17" ht="15" customHeight="1" x14ac:dyDescent="0.2">
      <c r="A20" s="9" t="s">
        <v>17</v>
      </c>
      <c r="B20" s="10">
        <v>11</v>
      </c>
      <c r="C20" s="11">
        <f t="shared" si="1"/>
        <v>1.6541353383458646</v>
      </c>
      <c r="D20" s="10">
        <v>11</v>
      </c>
      <c r="E20" s="11">
        <f t="shared" si="2"/>
        <v>1.6344725111441309</v>
      </c>
      <c r="F20" s="10">
        <v>12</v>
      </c>
      <c r="G20" s="11">
        <f t="shared" si="3"/>
        <v>1.7266187050359711</v>
      </c>
      <c r="H20" s="10">
        <v>13</v>
      </c>
      <c r="I20" s="11">
        <f t="shared" si="4"/>
        <v>1.8786127167630058</v>
      </c>
      <c r="J20" s="10">
        <v>12</v>
      </c>
      <c r="K20" s="11">
        <f t="shared" si="5"/>
        <v>1.6348773841961852</v>
      </c>
      <c r="L20" s="10">
        <v>11</v>
      </c>
      <c r="M20" s="11">
        <f t="shared" si="6"/>
        <v>1.421188630490956</v>
      </c>
      <c r="N20" s="2">
        <v>12</v>
      </c>
      <c r="O20" s="22">
        <f t="shared" si="8"/>
        <v>1.4634146341463417</v>
      </c>
      <c r="P20" s="2">
        <v>12</v>
      </c>
      <c r="Q20" s="22">
        <f t="shared" si="7"/>
        <v>1.4234875444839856</v>
      </c>
    </row>
    <row r="21" spans="1:17" ht="15" customHeight="1" x14ac:dyDescent="0.2">
      <c r="A21" s="9" t="s">
        <v>18</v>
      </c>
      <c r="B21" s="10">
        <v>2</v>
      </c>
      <c r="C21" s="11">
        <f t="shared" si="1"/>
        <v>0.30075187969924816</v>
      </c>
      <c r="D21" s="10">
        <v>2</v>
      </c>
      <c r="E21" s="11">
        <f t="shared" si="2"/>
        <v>0.29717682020802377</v>
      </c>
      <c r="F21" s="10">
        <v>10</v>
      </c>
      <c r="G21" s="11">
        <f t="shared" si="3"/>
        <v>1.4388489208633095</v>
      </c>
      <c r="H21" s="10">
        <v>10</v>
      </c>
      <c r="I21" s="11">
        <f t="shared" si="4"/>
        <v>1.4450867052023122</v>
      </c>
      <c r="J21" s="10">
        <v>10</v>
      </c>
      <c r="K21" s="11">
        <f t="shared" si="5"/>
        <v>1.3623978201634876</v>
      </c>
      <c r="L21" s="10">
        <v>11</v>
      </c>
      <c r="M21" s="11">
        <f t="shared" si="6"/>
        <v>1.421188630490956</v>
      </c>
      <c r="N21" s="2">
        <v>11</v>
      </c>
      <c r="O21" s="22">
        <f t="shared" si="8"/>
        <v>1.3414634146341464</v>
      </c>
      <c r="P21" s="2">
        <v>7</v>
      </c>
      <c r="Q21" s="22">
        <f t="shared" si="7"/>
        <v>0.83036773428232491</v>
      </c>
    </row>
    <row r="22" spans="1:17" ht="15" customHeight="1" x14ac:dyDescent="0.2">
      <c r="A22" s="9" t="s">
        <v>19</v>
      </c>
      <c r="B22" s="10">
        <v>8</v>
      </c>
      <c r="C22" s="11">
        <f t="shared" si="1"/>
        <v>1.2030075187969926</v>
      </c>
      <c r="D22" s="10">
        <v>9</v>
      </c>
      <c r="E22" s="11">
        <f t="shared" si="2"/>
        <v>1.3372956909361069</v>
      </c>
      <c r="F22" s="10">
        <v>9</v>
      </c>
      <c r="G22" s="11">
        <f t="shared" si="3"/>
        <v>1.2949640287769784</v>
      </c>
      <c r="H22" s="10">
        <v>9</v>
      </c>
      <c r="I22" s="11">
        <f t="shared" si="4"/>
        <v>1.300578034682081</v>
      </c>
      <c r="J22" s="10">
        <v>9</v>
      </c>
      <c r="K22" s="11">
        <f t="shared" si="5"/>
        <v>1.2261580381471391</v>
      </c>
      <c r="L22" s="10">
        <v>9</v>
      </c>
      <c r="M22" s="11">
        <f t="shared" si="6"/>
        <v>1.1627906976744187</v>
      </c>
      <c r="N22" s="2">
        <v>9</v>
      </c>
      <c r="O22" s="22">
        <f t="shared" si="8"/>
        <v>1.097560975609756</v>
      </c>
      <c r="P22" s="2">
        <v>9</v>
      </c>
      <c r="Q22" s="22">
        <f t="shared" si="7"/>
        <v>1.0676156583629894</v>
      </c>
    </row>
    <row r="23" spans="1:17" ht="15" customHeight="1" x14ac:dyDescent="0.2">
      <c r="A23" s="9" t="s">
        <v>20</v>
      </c>
      <c r="B23" s="10">
        <v>7</v>
      </c>
      <c r="C23" s="11">
        <f t="shared" si="1"/>
        <v>1.0526315789473684</v>
      </c>
      <c r="D23" s="10">
        <v>6</v>
      </c>
      <c r="E23" s="11">
        <f t="shared" si="2"/>
        <v>0.89153046062407126</v>
      </c>
      <c r="F23" s="10">
        <v>5</v>
      </c>
      <c r="G23" s="11">
        <f t="shared" si="3"/>
        <v>0.71942446043165476</v>
      </c>
      <c r="H23" s="10">
        <v>5</v>
      </c>
      <c r="I23" s="11">
        <f t="shared" si="4"/>
        <v>0.7225433526011561</v>
      </c>
      <c r="J23" s="10">
        <v>5</v>
      </c>
      <c r="K23" s="11">
        <f t="shared" si="5"/>
        <v>0.68119891008174382</v>
      </c>
      <c r="L23" s="10">
        <v>5</v>
      </c>
      <c r="M23" s="11">
        <f t="shared" si="6"/>
        <v>0.64599483204134367</v>
      </c>
      <c r="N23" s="2">
        <v>6</v>
      </c>
      <c r="O23" s="22">
        <f t="shared" si="8"/>
        <v>0.73170731707317083</v>
      </c>
      <c r="P23" s="2">
        <v>6</v>
      </c>
      <c r="Q23" s="22">
        <f t="shared" si="7"/>
        <v>0.71174377224199281</v>
      </c>
    </row>
    <row r="24" spans="1:17" ht="15" customHeight="1" x14ac:dyDescent="0.2">
      <c r="A24" s="19" t="s">
        <v>21</v>
      </c>
      <c r="B24" s="20">
        <v>5</v>
      </c>
      <c r="C24" s="21">
        <f t="shared" si="1"/>
        <v>0.75187969924812026</v>
      </c>
      <c r="D24" s="20">
        <v>5</v>
      </c>
      <c r="E24" s="21">
        <f t="shared" si="2"/>
        <v>0.74294205052005935</v>
      </c>
      <c r="F24" s="20">
        <v>4</v>
      </c>
      <c r="G24" s="21">
        <f t="shared" si="3"/>
        <v>0.57553956834532372</v>
      </c>
      <c r="H24" s="20">
        <v>4</v>
      </c>
      <c r="I24" s="21">
        <f t="shared" si="4"/>
        <v>0.57803468208092479</v>
      </c>
      <c r="J24" s="20">
        <v>5</v>
      </c>
      <c r="K24" s="21">
        <f t="shared" si="5"/>
        <v>0.68119891008174382</v>
      </c>
      <c r="L24" s="20">
        <v>5</v>
      </c>
      <c r="M24" s="21">
        <f t="shared" si="6"/>
        <v>0.64599483204134367</v>
      </c>
      <c r="N24" s="2">
        <v>4</v>
      </c>
      <c r="O24" s="22">
        <f t="shared" si="8"/>
        <v>0.48780487804878048</v>
      </c>
      <c r="P24" s="2">
        <v>4</v>
      </c>
      <c r="Q24" s="22">
        <f t="shared" si="7"/>
        <v>0.47449584816132861</v>
      </c>
    </row>
    <row r="25" spans="1:17" ht="15" customHeight="1" x14ac:dyDescent="0.2">
      <c r="A25" s="19" t="s">
        <v>25</v>
      </c>
      <c r="B25" s="20" t="s">
        <v>29</v>
      </c>
      <c r="C25" s="20" t="s">
        <v>29</v>
      </c>
      <c r="D25" s="20" t="s">
        <v>29</v>
      </c>
      <c r="E25" s="20" t="s">
        <v>29</v>
      </c>
      <c r="F25" s="20" t="s">
        <v>29</v>
      </c>
      <c r="G25" s="20" t="s">
        <v>29</v>
      </c>
      <c r="H25" s="20" t="s">
        <v>29</v>
      </c>
      <c r="I25" s="20" t="s">
        <v>29</v>
      </c>
      <c r="J25" s="20" t="s">
        <v>29</v>
      </c>
      <c r="K25" s="20" t="s">
        <v>29</v>
      </c>
      <c r="L25" s="20" t="s">
        <v>29</v>
      </c>
      <c r="M25" s="20" t="s">
        <v>29</v>
      </c>
      <c r="N25" s="2">
        <v>22</v>
      </c>
      <c r="O25" s="22">
        <f t="shared" si="8"/>
        <v>2.6829268292682928</v>
      </c>
      <c r="P25" s="2">
        <v>23</v>
      </c>
      <c r="Q25" s="22">
        <f t="shared" si="7"/>
        <v>2.7283511269276395</v>
      </c>
    </row>
    <row r="26" spans="1:17" ht="15" customHeight="1" x14ac:dyDescent="0.2">
      <c r="A26" s="19" t="s">
        <v>26</v>
      </c>
      <c r="B26" s="20" t="s">
        <v>29</v>
      </c>
      <c r="C26" s="20" t="s">
        <v>29</v>
      </c>
      <c r="D26" s="20" t="s">
        <v>29</v>
      </c>
      <c r="E26" s="20" t="s">
        <v>29</v>
      </c>
      <c r="F26" s="20" t="s">
        <v>29</v>
      </c>
      <c r="G26" s="20" t="s">
        <v>29</v>
      </c>
      <c r="H26" s="20" t="s">
        <v>29</v>
      </c>
      <c r="I26" s="20" t="s">
        <v>29</v>
      </c>
      <c r="J26" s="20" t="s">
        <v>29</v>
      </c>
      <c r="K26" s="20" t="s">
        <v>29</v>
      </c>
      <c r="L26" s="20" t="s">
        <v>29</v>
      </c>
      <c r="M26" s="20" t="s">
        <v>29</v>
      </c>
      <c r="N26" s="2">
        <v>9</v>
      </c>
      <c r="O26" s="22">
        <f t="shared" si="8"/>
        <v>1.097560975609756</v>
      </c>
      <c r="P26" s="2">
        <v>7</v>
      </c>
      <c r="Q26" s="22">
        <f t="shared" si="7"/>
        <v>0.83036773428232491</v>
      </c>
    </row>
    <row r="27" spans="1:17" ht="15" customHeight="1" x14ac:dyDescent="0.2">
      <c r="A27" s="19" t="s">
        <v>27</v>
      </c>
      <c r="B27" s="20" t="s">
        <v>29</v>
      </c>
      <c r="C27" s="20" t="s">
        <v>29</v>
      </c>
      <c r="D27" s="20" t="s">
        <v>29</v>
      </c>
      <c r="E27" s="20" t="s">
        <v>29</v>
      </c>
      <c r="F27" s="20" t="s">
        <v>29</v>
      </c>
      <c r="G27" s="20" t="s">
        <v>29</v>
      </c>
      <c r="H27" s="20" t="s">
        <v>29</v>
      </c>
      <c r="I27" s="20" t="s">
        <v>29</v>
      </c>
      <c r="J27" s="20" t="s">
        <v>29</v>
      </c>
      <c r="K27" s="20" t="s">
        <v>29</v>
      </c>
      <c r="L27" s="20" t="s">
        <v>29</v>
      </c>
      <c r="M27" s="20" t="s">
        <v>29</v>
      </c>
      <c r="N27" s="2">
        <v>5</v>
      </c>
      <c r="O27" s="22">
        <f t="shared" si="8"/>
        <v>0.6097560975609756</v>
      </c>
      <c r="P27" s="2">
        <v>4</v>
      </c>
      <c r="Q27" s="22">
        <f t="shared" si="7"/>
        <v>0.47449584816132861</v>
      </c>
    </row>
    <row r="28" spans="1:17" ht="15" customHeight="1" x14ac:dyDescent="0.2">
      <c r="A28" s="19" t="s">
        <v>28</v>
      </c>
      <c r="B28" s="20" t="s">
        <v>29</v>
      </c>
      <c r="C28" s="20" t="s">
        <v>29</v>
      </c>
      <c r="D28" s="20" t="s">
        <v>29</v>
      </c>
      <c r="E28" s="20" t="s">
        <v>29</v>
      </c>
      <c r="F28" s="20" t="s">
        <v>29</v>
      </c>
      <c r="G28" s="20" t="s">
        <v>29</v>
      </c>
      <c r="H28" s="20" t="s">
        <v>29</v>
      </c>
      <c r="I28" s="20" t="s">
        <v>29</v>
      </c>
      <c r="J28" s="20" t="s">
        <v>29</v>
      </c>
      <c r="K28" s="20" t="s">
        <v>29</v>
      </c>
      <c r="L28" s="20" t="s">
        <v>29</v>
      </c>
      <c r="M28" s="20" t="s">
        <v>29</v>
      </c>
      <c r="N28" s="2">
        <v>4</v>
      </c>
      <c r="O28" s="22">
        <f t="shared" si="8"/>
        <v>0.48780487804878048</v>
      </c>
      <c r="P28" s="2">
        <v>4</v>
      </c>
      <c r="Q28" s="22">
        <f t="shared" si="7"/>
        <v>0.47449584816132861</v>
      </c>
    </row>
    <row r="29" spans="1:17" ht="15" customHeight="1" x14ac:dyDescent="0.2">
      <c r="A29" s="12" t="s">
        <v>7</v>
      </c>
      <c r="B29" s="13">
        <v>48</v>
      </c>
      <c r="C29" s="14">
        <f>B29/$B$6*100</f>
        <v>7.2180451127819554</v>
      </c>
      <c r="D29" s="13">
        <v>59</v>
      </c>
      <c r="E29" s="14">
        <f>D29/$D$6*100</f>
        <v>8.7667161961367004</v>
      </c>
      <c r="F29" s="13">
        <v>56</v>
      </c>
      <c r="G29" s="14">
        <f>F29/$F$6*100</f>
        <v>8.057553956834532</v>
      </c>
      <c r="H29" s="13">
        <v>55</v>
      </c>
      <c r="I29" s="14">
        <f>H29/$H$6*100</f>
        <v>7.9479768786127174</v>
      </c>
      <c r="J29" s="13">
        <v>57</v>
      </c>
      <c r="K29" s="14">
        <f>J29/$J$6*100</f>
        <v>7.7656675749318795</v>
      </c>
      <c r="L29" s="13">
        <v>60</v>
      </c>
      <c r="M29" s="14">
        <f>L29/$L$6*100</f>
        <v>7.7519379844961236</v>
      </c>
      <c r="N29" s="23">
        <v>17</v>
      </c>
      <c r="O29" s="24">
        <f t="shared" si="8"/>
        <v>2.0731707317073171</v>
      </c>
      <c r="P29" s="23">
        <v>21</v>
      </c>
      <c r="Q29" s="24">
        <f t="shared" si="7"/>
        <v>2.4911032028469751</v>
      </c>
    </row>
    <row r="30" spans="1:17" ht="11.25" customHeight="1" x14ac:dyDescent="0.2">
      <c r="A30" s="15" t="s">
        <v>22</v>
      </c>
    </row>
    <row r="31" spans="1:17" ht="9" customHeight="1" x14ac:dyDescent="0.2">
      <c r="A31" s="16" t="s">
        <v>23</v>
      </c>
    </row>
    <row r="32" spans="1:17" x14ac:dyDescent="0.2">
      <c r="A32" s="17"/>
    </row>
    <row r="55" spans="2:13" s="3" customFormat="1" ht="18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</sheetData>
  <mergeCells count="9">
    <mergeCell ref="P4:Q4"/>
    <mergeCell ref="N4:O4"/>
    <mergeCell ref="L4:M4"/>
    <mergeCell ref="A4:A5"/>
    <mergeCell ref="B4:C4"/>
    <mergeCell ref="D4:E4"/>
    <mergeCell ref="F4:G4"/>
    <mergeCell ref="H4:I4"/>
    <mergeCell ref="J4:K4"/>
  </mergeCells>
  <pageMargins left="1.19" right="0.19685039370078741" top="0.59" bottom="0.98425196850393704" header="0" footer="0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3.4.03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2023-12-04T16:58:38Z</dcterms:created>
  <dcterms:modified xsi:type="dcterms:W3CDTF">2025-07-09T14:43:26Z</dcterms:modified>
</cp:coreProperties>
</file>