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3. Mensual\"/>
    </mc:Choice>
  </mc:AlternateContent>
  <bookViews>
    <workbookView xWindow="390" yWindow="390" windowWidth="15825" windowHeight="14775" activeTab="6"/>
  </bookViews>
  <sheets>
    <sheet name="2019" sheetId="5" r:id="rId1"/>
    <sheet name="2020" sheetId="4" r:id="rId2"/>
    <sheet name="2021" sheetId="3" r:id="rId3"/>
    <sheet name="2022" sheetId="2" r:id="rId4"/>
    <sheet name="2023" sheetId="1" r:id="rId5"/>
    <sheet name="2024" sheetId="6" r:id="rId6"/>
    <sheet name="2025" sheetId="7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7" l="1"/>
  <c r="B8" i="7"/>
  <c r="B7" i="7"/>
  <c r="B6" i="7"/>
  <c r="B13" i="7"/>
  <c r="B11" i="7"/>
  <c r="K11" i="7"/>
  <c r="B12" i="7"/>
  <c r="K8" i="7"/>
  <c r="B10" i="7"/>
  <c r="B9" i="7"/>
  <c r="K7" i="7"/>
  <c r="K6" i="7"/>
  <c r="K5" i="7" l="1"/>
  <c r="J7" i="7"/>
  <c r="J6" i="7"/>
  <c r="J5" i="7" s="1"/>
  <c r="I7" i="7" l="1"/>
  <c r="I6" i="7"/>
  <c r="I11" i="7"/>
  <c r="I8" i="7"/>
  <c r="I5" i="7" l="1"/>
  <c r="D7" i="7"/>
  <c r="E7" i="7"/>
  <c r="F7" i="7"/>
  <c r="G7" i="7"/>
  <c r="H7" i="7"/>
  <c r="E6" i="7"/>
  <c r="F6" i="7"/>
  <c r="G6" i="7"/>
  <c r="H6" i="7"/>
  <c r="K6" i="6"/>
  <c r="F8" i="7"/>
  <c r="H11" i="7"/>
  <c r="H8" i="7"/>
  <c r="E5" i="7" l="1"/>
  <c r="H5" i="7"/>
  <c r="G5" i="7"/>
  <c r="F5" i="7"/>
  <c r="G11" i="7"/>
  <c r="G8" i="7"/>
  <c r="F11" i="7" l="1"/>
  <c r="E11" i="7" l="1"/>
  <c r="E8" i="7"/>
  <c r="D6" i="7" l="1"/>
  <c r="C7" i="7"/>
  <c r="C6" i="7"/>
  <c r="D8" i="7"/>
  <c r="C8" i="7"/>
  <c r="D11" i="7"/>
  <c r="C11" i="7"/>
  <c r="C5" i="7" l="1"/>
  <c r="D5" i="7"/>
  <c r="B8" i="6"/>
  <c r="B7" i="6"/>
  <c r="B6" i="6"/>
  <c r="D12" i="6"/>
  <c r="E12" i="6"/>
  <c r="F12" i="6"/>
  <c r="G12" i="6"/>
  <c r="H12" i="6"/>
  <c r="I12" i="6"/>
  <c r="J12" i="6"/>
  <c r="K12" i="6"/>
  <c r="L12" i="6"/>
  <c r="M12" i="6"/>
  <c r="N12" i="6"/>
  <c r="C12" i="6"/>
  <c r="B9" i="6"/>
  <c r="N7" i="6"/>
  <c r="N6" i="6" s="1"/>
  <c r="N8" i="6"/>
  <c r="N9" i="6"/>
  <c r="B14" i="6"/>
  <c r="B13" i="6"/>
  <c r="B11" i="6"/>
  <c r="B10" i="6"/>
  <c r="M8" i="6" l="1"/>
  <c r="M7" i="6"/>
  <c r="L8" i="6"/>
  <c r="L7" i="6"/>
  <c r="M6" i="6" l="1"/>
  <c r="L6" i="6"/>
  <c r="K8" i="6"/>
  <c r="K7" i="6"/>
  <c r="J8" i="6" l="1"/>
  <c r="J7" i="6"/>
  <c r="J6" i="6" l="1"/>
  <c r="I8" i="6"/>
  <c r="I7" i="6"/>
  <c r="I6" i="6" l="1"/>
  <c r="B8" i="1"/>
  <c r="D8" i="1"/>
  <c r="E8" i="1"/>
  <c r="F8" i="1"/>
  <c r="G8" i="1"/>
  <c r="H8" i="1"/>
  <c r="I8" i="1"/>
  <c r="J8" i="1"/>
  <c r="K8" i="1"/>
  <c r="L8" i="1"/>
  <c r="M8" i="1"/>
  <c r="N8" i="1"/>
  <c r="B7" i="1"/>
  <c r="D7" i="1"/>
  <c r="E7" i="1"/>
  <c r="F7" i="1"/>
  <c r="G7" i="1"/>
  <c r="H7" i="1"/>
  <c r="I7" i="1"/>
  <c r="J7" i="1"/>
  <c r="K7" i="1"/>
  <c r="L7" i="1"/>
  <c r="M7" i="1"/>
  <c r="N7" i="1"/>
  <c r="G7" i="6" l="1"/>
  <c r="H7" i="6"/>
  <c r="F7" i="6"/>
  <c r="H8" i="6"/>
  <c r="H6" i="6" l="1"/>
  <c r="G8" i="6"/>
  <c r="G6" i="6" s="1"/>
  <c r="F8" i="6" l="1"/>
  <c r="F6" i="6" l="1"/>
  <c r="E8" i="6"/>
  <c r="E7" i="6"/>
  <c r="E6" i="6" l="1"/>
  <c r="D8" i="6"/>
  <c r="D7" i="6"/>
  <c r="D6" i="6" l="1"/>
  <c r="C8" i="6"/>
  <c r="C7" i="6"/>
  <c r="C6" i="6" l="1"/>
  <c r="B11" i="1"/>
  <c r="B13" i="1"/>
  <c r="B14" i="1"/>
  <c r="B10" i="1"/>
  <c r="N6" i="1" l="1"/>
  <c r="M6" i="1"/>
  <c r="L6" i="1" l="1"/>
  <c r="K6" i="1" l="1"/>
  <c r="I6" i="1" l="1"/>
  <c r="J6" i="1"/>
  <c r="B14" i="2" l="1"/>
  <c r="B13" i="2"/>
  <c r="N12" i="2"/>
  <c r="M12" i="2"/>
  <c r="L12" i="2"/>
  <c r="K12" i="2"/>
  <c r="J12" i="2"/>
  <c r="I12" i="2"/>
  <c r="H12" i="2"/>
  <c r="G12" i="2"/>
  <c r="F12" i="2"/>
  <c r="E12" i="2"/>
  <c r="D12" i="2"/>
  <c r="C12" i="2"/>
  <c r="B11" i="2"/>
  <c r="B10" i="2"/>
  <c r="N9" i="2"/>
  <c r="M9" i="2"/>
  <c r="L9" i="2"/>
  <c r="K9" i="2"/>
  <c r="J9" i="2"/>
  <c r="I9" i="2"/>
  <c r="H9" i="2"/>
  <c r="G9" i="2"/>
  <c r="F9" i="2"/>
  <c r="E9" i="2"/>
  <c r="D9" i="2"/>
  <c r="C9" i="2"/>
  <c r="N8" i="2"/>
  <c r="M8" i="2"/>
  <c r="L8" i="2"/>
  <c r="K8" i="2"/>
  <c r="J8" i="2"/>
  <c r="I8" i="2"/>
  <c r="H8" i="2"/>
  <c r="G8" i="2"/>
  <c r="F8" i="2"/>
  <c r="E8" i="2"/>
  <c r="D8" i="2"/>
  <c r="C8" i="2"/>
  <c r="N7" i="2"/>
  <c r="M7" i="2"/>
  <c r="L7" i="2"/>
  <c r="K7" i="2"/>
  <c r="J7" i="2"/>
  <c r="I7" i="2"/>
  <c r="H7" i="2"/>
  <c r="G7" i="2"/>
  <c r="F7" i="2"/>
  <c r="E7" i="2"/>
  <c r="D7" i="2"/>
  <c r="C7" i="2"/>
  <c r="E6" i="2" l="1"/>
  <c r="G6" i="2"/>
  <c r="L6" i="2"/>
  <c r="M6" i="2"/>
  <c r="B12" i="2"/>
  <c r="N6" i="2"/>
  <c r="B9" i="2"/>
  <c r="B8" i="2"/>
  <c r="I6" i="2"/>
  <c r="J6" i="2"/>
  <c r="D6" i="2"/>
  <c r="H6" i="2"/>
  <c r="C6" i="2"/>
  <c r="K6" i="2"/>
  <c r="B7" i="2"/>
  <c r="F6" i="2"/>
  <c r="B6" i="2" l="1"/>
  <c r="B14" i="3" l="1"/>
  <c r="B13" i="3"/>
  <c r="N12" i="3"/>
  <c r="M12" i="3"/>
  <c r="L12" i="3"/>
  <c r="K12" i="3"/>
  <c r="J12" i="3"/>
  <c r="I12" i="3"/>
  <c r="H12" i="3"/>
  <c r="G12" i="3"/>
  <c r="F12" i="3"/>
  <c r="E12" i="3"/>
  <c r="D12" i="3"/>
  <c r="C12" i="3"/>
  <c r="B11" i="3"/>
  <c r="B10" i="3"/>
  <c r="N9" i="3"/>
  <c r="M9" i="3"/>
  <c r="L9" i="3"/>
  <c r="K9" i="3"/>
  <c r="J9" i="3"/>
  <c r="I9" i="3"/>
  <c r="H9" i="3"/>
  <c r="G9" i="3"/>
  <c r="F9" i="3"/>
  <c r="E9" i="3"/>
  <c r="D9" i="3"/>
  <c r="C9" i="3"/>
  <c r="N8" i="3"/>
  <c r="M8" i="3"/>
  <c r="L8" i="3"/>
  <c r="K8" i="3"/>
  <c r="J8" i="3"/>
  <c r="I8" i="3"/>
  <c r="H8" i="3"/>
  <c r="G8" i="3"/>
  <c r="F8" i="3"/>
  <c r="E8" i="3"/>
  <c r="D8" i="3"/>
  <c r="C8" i="3"/>
  <c r="N7" i="3"/>
  <c r="M7" i="3"/>
  <c r="L7" i="3"/>
  <c r="K7" i="3"/>
  <c r="J7" i="3"/>
  <c r="I7" i="3"/>
  <c r="H7" i="3"/>
  <c r="G7" i="3"/>
  <c r="F7" i="3"/>
  <c r="E7" i="3"/>
  <c r="D7" i="3"/>
  <c r="C7" i="3"/>
  <c r="E6" i="3"/>
  <c r="D9" i="4"/>
  <c r="B9" i="4" s="1"/>
  <c r="E9" i="4"/>
  <c r="F9" i="4"/>
  <c r="G9" i="4"/>
  <c r="H9" i="4"/>
  <c r="I9" i="4"/>
  <c r="J9" i="4"/>
  <c r="K9" i="4"/>
  <c r="L9" i="4"/>
  <c r="M9" i="4"/>
  <c r="N9" i="4"/>
  <c r="C9" i="4"/>
  <c r="B14" i="4"/>
  <c r="B13" i="4"/>
  <c r="B11" i="4"/>
  <c r="B10" i="4"/>
  <c r="B14" i="5"/>
  <c r="D9" i="5"/>
  <c r="E9" i="5"/>
  <c r="F9" i="5"/>
  <c r="G9" i="5"/>
  <c r="H9" i="5"/>
  <c r="I9" i="5"/>
  <c r="J9" i="5"/>
  <c r="K9" i="5"/>
  <c r="L9" i="5"/>
  <c r="M9" i="5"/>
  <c r="N9" i="5"/>
  <c r="C9" i="5"/>
  <c r="B13" i="5"/>
  <c r="B11" i="5"/>
  <c r="B10" i="5"/>
  <c r="N12" i="5"/>
  <c r="M12" i="5"/>
  <c r="L12" i="5"/>
  <c r="K12" i="5"/>
  <c r="J12" i="5"/>
  <c r="I12" i="5"/>
  <c r="H12" i="5"/>
  <c r="G12" i="5"/>
  <c r="F12" i="5"/>
  <c r="F6" i="5" s="1"/>
  <c r="E12" i="5"/>
  <c r="E6" i="5" s="1"/>
  <c r="D12" i="5"/>
  <c r="C12" i="5"/>
  <c r="N8" i="5"/>
  <c r="M8" i="5"/>
  <c r="L8" i="5"/>
  <c r="K8" i="5"/>
  <c r="J8" i="5"/>
  <c r="I8" i="5"/>
  <c r="H8" i="5"/>
  <c r="G8" i="5"/>
  <c r="F8" i="5"/>
  <c r="E8" i="5"/>
  <c r="D8" i="5"/>
  <c r="C8" i="5"/>
  <c r="N7" i="5"/>
  <c r="M7" i="5"/>
  <c r="L7" i="5"/>
  <c r="K7" i="5"/>
  <c r="J7" i="5"/>
  <c r="J6" i="5" s="1"/>
  <c r="I7" i="5"/>
  <c r="H7" i="5"/>
  <c r="H6" i="5" s="1"/>
  <c r="G7" i="5"/>
  <c r="F7" i="5"/>
  <c r="E7" i="5"/>
  <c r="D7" i="5"/>
  <c r="C7" i="5"/>
  <c r="B8" i="5" l="1"/>
  <c r="B9" i="3"/>
  <c r="B9" i="5"/>
  <c r="C6" i="5"/>
  <c r="B12" i="5"/>
  <c r="K6" i="5"/>
  <c r="G6" i="5"/>
  <c r="B7" i="5"/>
  <c r="B12" i="3"/>
  <c r="H6" i="3"/>
  <c r="J6" i="3"/>
  <c r="G6" i="3"/>
  <c r="I6" i="3"/>
  <c r="M6" i="3"/>
  <c r="D6" i="3"/>
  <c r="B8" i="3"/>
  <c r="K6" i="3"/>
  <c r="N6" i="3"/>
  <c r="C6" i="3"/>
  <c r="L6" i="3"/>
  <c r="F6" i="3"/>
  <c r="B7" i="3"/>
  <c r="L6" i="5"/>
  <c r="D6" i="5"/>
  <c r="N6" i="5"/>
  <c r="M6" i="5"/>
  <c r="I6" i="5"/>
  <c r="N12" i="4"/>
  <c r="N8" i="4"/>
  <c r="N6" i="4" s="1"/>
  <c r="N7" i="4"/>
  <c r="M12" i="4"/>
  <c r="M8" i="4"/>
  <c r="M7" i="4"/>
  <c r="L12" i="4"/>
  <c r="L8" i="4"/>
  <c r="L7" i="4"/>
  <c r="K12" i="4"/>
  <c r="K8" i="4"/>
  <c r="K7" i="4"/>
  <c r="J12" i="4"/>
  <c r="J8" i="4"/>
  <c r="J7" i="4"/>
  <c r="I12" i="4"/>
  <c r="I8" i="4"/>
  <c r="I7" i="4"/>
  <c r="H12" i="4"/>
  <c r="G12" i="4"/>
  <c r="G6" i="4" s="1"/>
  <c r="F12" i="4"/>
  <c r="F6" i="4" s="1"/>
  <c r="E12" i="4"/>
  <c r="E6" i="4" s="1"/>
  <c r="D12" i="4"/>
  <c r="D6" i="4" s="1"/>
  <c r="C12" i="4"/>
  <c r="H8" i="4"/>
  <c r="G8" i="4"/>
  <c r="F8" i="4"/>
  <c r="E8" i="4"/>
  <c r="D8" i="4"/>
  <c r="C8" i="4"/>
  <c r="B8" i="4" s="1"/>
  <c r="H7" i="4"/>
  <c r="G7" i="4"/>
  <c r="F7" i="4"/>
  <c r="E7" i="4"/>
  <c r="D7" i="4"/>
  <c r="C7" i="4"/>
  <c r="B6" i="5" l="1"/>
  <c r="B7" i="4"/>
  <c r="B6" i="3"/>
  <c r="B12" i="4"/>
  <c r="L6" i="4"/>
  <c r="I6" i="4"/>
  <c r="M6" i="4"/>
  <c r="K6" i="4"/>
  <c r="J6" i="4"/>
  <c r="C6" i="4"/>
  <c r="H6" i="4"/>
  <c r="B6" i="4" l="1"/>
  <c r="B12" i="1"/>
  <c r="H6" i="1"/>
  <c r="G6" i="1"/>
  <c r="C8" i="1"/>
  <c r="C7" i="1"/>
  <c r="D6" i="1"/>
  <c r="E6" i="1"/>
  <c r="F6" i="1"/>
  <c r="C6" i="1" l="1"/>
  <c r="B6" i="1" s="1"/>
</calcChain>
</file>

<file path=xl/sharedStrings.xml><?xml version="1.0" encoding="utf-8"?>
<sst xmlns="http://schemas.openxmlformats.org/spreadsheetml/2006/main" count="206" uniqueCount="34">
  <si>
    <t>Mes</t>
  </si>
  <si>
    <t>Total</t>
  </si>
  <si>
    <t>*Cifras sujetas a rectificación</t>
  </si>
  <si>
    <t>Fuente: Registros administrativos, unidad de estadísticas, Dirección de Planificación y Desarrollo, Autoridad Portuaria Dominicana, (APORDOM)</t>
  </si>
  <si>
    <t>Elaboración: Oficina Nacional de Estadística (ONE)</t>
  </si>
  <si>
    <t>Carga regular</t>
  </si>
  <si>
    <t>Llegada</t>
  </si>
  <si>
    <t>Salida</t>
  </si>
  <si>
    <t xml:space="preserve">               Enero</t>
  </si>
  <si>
    <t xml:space="preserve">         Febrero</t>
  </si>
  <si>
    <t xml:space="preserve">      Marzo</t>
  </si>
  <si>
    <t>Mayo</t>
  </si>
  <si>
    <t>Junio</t>
  </si>
  <si>
    <t xml:space="preserve">Nota : Solo incluyen el número de carga (aterrizaje y despegue de los vuelos) no se detalla el tipo de mercancía </t>
  </si>
  <si>
    <t>Abril</t>
  </si>
  <si>
    <t xml:space="preserve">Flujo total </t>
  </si>
  <si>
    <t>julio</t>
  </si>
  <si>
    <t>Agosto</t>
  </si>
  <si>
    <t>Septiembre</t>
  </si>
  <si>
    <t>Octubre</t>
  </si>
  <si>
    <t>Noviembre</t>
  </si>
  <si>
    <t>Diciembre</t>
  </si>
  <si>
    <t>Febrero</t>
  </si>
  <si>
    <t>Marzo</t>
  </si>
  <si>
    <t>Julio</t>
  </si>
  <si>
    <t>Carga chárter</t>
  </si>
  <si>
    <t>Fuente: Registros administrativos, Departamento de Estadísticas, Instituto Dominicano de Aviación Civil (IDAC).</t>
  </si>
  <si>
    <r>
      <rPr>
        <b/>
        <sz val="9"/>
        <rFont val="Roboto Black"/>
      </rPr>
      <t>Cuadro 7.27</t>
    </r>
    <r>
      <rPr>
        <sz val="9"/>
        <rFont val="Roboto regular"/>
      </rPr>
      <t xml:space="preserve"> REPÚBLICA DOMINICANA:Cantidad de vuelos de carga por  mes, según tipo2024*</t>
    </r>
  </si>
  <si>
    <r>
      <rPr>
        <b/>
        <sz val="9"/>
        <rFont val="Roboto Black"/>
      </rPr>
      <t>Cuadro 7.27.</t>
    </r>
    <r>
      <rPr>
        <sz val="9"/>
        <rFont val="Roboto regular"/>
      </rPr>
      <t xml:space="preserve"> REPÚBLICA DOMINICANA:Cantidad de vuelos de carga por  mes, según tipo, 2019</t>
    </r>
  </si>
  <si>
    <r>
      <rPr>
        <b/>
        <sz val="9"/>
        <rFont val="Roboto Black"/>
      </rPr>
      <t>Cuadro7.27.</t>
    </r>
    <r>
      <rPr>
        <sz val="9"/>
        <rFont val="Roboto regular"/>
      </rPr>
      <t xml:space="preserve"> REPÚBLICA DOMINICANA:Cantidad de vuelos de carga por  mes, según tipo 2020*</t>
    </r>
  </si>
  <si>
    <r>
      <rPr>
        <b/>
        <sz val="9"/>
        <rFont val="Roboto Black"/>
      </rPr>
      <t>Cuadro 7.27.</t>
    </r>
    <r>
      <rPr>
        <sz val="9"/>
        <rFont val="Roboto regular"/>
      </rPr>
      <t xml:space="preserve"> REPÚBLICA DOMINICANA:Cantidad de vuelos de carga  por  mes, según tipo 2021*</t>
    </r>
  </si>
  <si>
    <r>
      <rPr>
        <b/>
        <sz val="9"/>
        <rFont val="Roboto Black"/>
      </rPr>
      <t>Cuadro 7.27</t>
    </r>
    <r>
      <rPr>
        <sz val="9"/>
        <rFont val="Roboto regular"/>
      </rPr>
      <t xml:space="preserve"> REPÚBLICA DOMINICANA:Cantidad de vuelos de carga por mes, según tipo  2022*</t>
    </r>
  </si>
  <si>
    <r>
      <rPr>
        <b/>
        <sz val="9"/>
        <rFont val="Roboto Black"/>
      </rPr>
      <t>Cuadro 7.27</t>
    </r>
    <r>
      <rPr>
        <sz val="9"/>
        <rFont val="Roboto regular"/>
      </rPr>
      <t xml:space="preserve"> REPÚBLICA DOMINICANA:Cantidad de vuelos de carga por  mes, según tipo  2023*</t>
    </r>
  </si>
  <si>
    <r>
      <rPr>
        <b/>
        <sz val="9"/>
        <rFont val="Roboto Black"/>
      </rPr>
      <t>Cuadro 7.27</t>
    </r>
    <r>
      <rPr>
        <sz val="9"/>
        <rFont val="Roboto regular"/>
      </rPr>
      <t xml:space="preserve"> REPÚBLICA DOMINICANA:Cantidad de vuelos de carga por mes,enero-septiembre según tipo,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</si>
</sst>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20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Roboto"/>
    </font>
    <font>
      <sz val="10"/>
      <name val="Arial"/>
      <family val="2"/>
    </font>
    <font>
      <sz val="9"/>
      <name val="Roboto regular"/>
    </font>
    <font>
      <b/>
      <sz val="9"/>
      <name val="Roboto Black"/>
    </font>
    <font>
      <sz val="9"/>
      <name val="Roboto"/>
    </font>
    <font>
      <sz val="10"/>
      <name val="Roboto"/>
    </font>
    <font>
      <sz val="10"/>
      <name val="Roboto Black"/>
    </font>
    <font>
      <sz val="9"/>
      <name val="Roboto Black"/>
    </font>
    <font>
      <sz val="9"/>
      <color theme="1"/>
      <name val="Roboto Black"/>
    </font>
    <font>
      <sz val="9"/>
      <color rgb="FF000000"/>
      <name val="Roboto regular"/>
    </font>
    <font>
      <sz val="9"/>
      <color theme="1"/>
      <name val="Roboto regular"/>
    </font>
    <font>
      <sz val="10"/>
      <name val="Roboto regular"/>
    </font>
    <font>
      <sz val="7"/>
      <name val="Roboto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9"/>
      <color rgb="FF000000"/>
      <name val="Roboto"/>
    </font>
    <font>
      <sz val="9"/>
      <color rgb="FF000000"/>
      <name val="Roboto"/>
    </font>
    <font>
      <sz val="9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1" fillId="3" borderId="0" xfId="1" applyFill="1"/>
    <xf numFmtId="0" fontId="6" fillId="3" borderId="0" xfId="2" applyFont="1" applyFill="1"/>
    <xf numFmtId="0" fontId="6" fillId="2" borderId="0" xfId="3" applyFont="1" applyFill="1" applyAlignment="1">
      <alignment vertical="center" wrapText="1"/>
    </xf>
    <xf numFmtId="0" fontId="6" fillId="3" borderId="0" xfId="1" applyFont="1" applyFill="1"/>
    <xf numFmtId="164" fontId="1" fillId="3" borderId="0" xfId="1" applyNumberFormat="1" applyFill="1"/>
    <xf numFmtId="0" fontId="7" fillId="3" borderId="0" xfId="1" applyFont="1" applyFill="1"/>
    <xf numFmtId="0" fontId="8" fillId="3" borderId="0" xfId="1" applyFont="1" applyFill="1" applyAlignment="1">
      <alignment horizontal="center"/>
    </xf>
    <xf numFmtId="3" fontId="9" fillId="3" borderId="0" xfId="5" applyNumberFormat="1" applyFont="1" applyFill="1" applyBorder="1" applyAlignment="1">
      <alignment horizontal="center" vertical="justify"/>
    </xf>
    <xf numFmtId="0" fontId="8" fillId="3" borderId="0" xfId="1" applyFont="1" applyFill="1"/>
    <xf numFmtId="3" fontId="9" fillId="3" borderId="0" xfId="5" applyNumberFormat="1" applyFont="1" applyFill="1" applyBorder="1" applyAlignment="1">
      <alignment horizontal="center" vertical="justify" wrapText="1"/>
    </xf>
    <xf numFmtId="164" fontId="10" fillId="3" borderId="0" xfId="3" applyNumberFormat="1" applyFont="1" applyFill="1" applyAlignment="1">
      <alignment horizontal="right" vertical="center"/>
    </xf>
    <xf numFmtId="0" fontId="5" fillId="2" borderId="0" xfId="3" applyFont="1" applyFill="1" applyAlignment="1">
      <alignment wrapText="1"/>
    </xf>
    <xf numFmtId="164" fontId="5" fillId="3" borderId="0" xfId="5" applyNumberFormat="1" applyFont="1" applyFill="1" applyBorder="1" applyAlignment="1">
      <alignment horizontal="right" vertical="justify" wrapText="1"/>
    </xf>
    <xf numFmtId="0" fontId="11" fillId="3" borderId="0" xfId="1" applyFont="1" applyFill="1" applyAlignment="1">
      <alignment horizontal="left" vertical="center" wrapText="1" indent="1"/>
    </xf>
    <xf numFmtId="164" fontId="12" fillId="3" borderId="0" xfId="3" applyNumberFormat="1" applyFont="1" applyFill="1" applyAlignment="1">
      <alignment horizontal="right" vertical="center"/>
    </xf>
    <xf numFmtId="0" fontId="13" fillId="3" borderId="0" xfId="1" applyFont="1" applyFill="1"/>
    <xf numFmtId="0" fontId="4" fillId="2" borderId="0" xfId="3" applyFont="1" applyFill="1" applyAlignment="1">
      <alignment horizontal="left" vertical="center" wrapText="1" indent="1"/>
    </xf>
    <xf numFmtId="0" fontId="0" fillId="3" borderId="0" xfId="0" applyFill="1"/>
    <xf numFmtId="0" fontId="4" fillId="2" borderId="2" xfId="3" applyFont="1" applyFill="1" applyBorder="1" applyAlignment="1">
      <alignment horizontal="left" vertical="center" wrapText="1" indent="1"/>
    </xf>
    <xf numFmtId="164" fontId="5" fillId="3" borderId="2" xfId="5" applyNumberFormat="1" applyFont="1" applyFill="1" applyBorder="1" applyAlignment="1">
      <alignment horizontal="right" vertical="justify" wrapText="1"/>
    </xf>
    <xf numFmtId="164" fontId="12" fillId="3" borderId="2" xfId="3" applyNumberFormat="1" applyFont="1" applyFill="1" applyBorder="1" applyAlignment="1">
      <alignment horizontal="right" vertical="center"/>
    </xf>
    <xf numFmtId="0" fontId="14" fillId="3" borderId="0" xfId="3" applyFont="1" applyFill="1" applyAlignment="1">
      <alignment vertical="center"/>
    </xf>
    <xf numFmtId="0" fontId="14" fillId="2" borderId="0" xfId="6" applyFont="1" applyFill="1"/>
    <xf numFmtId="4" fontId="1" fillId="3" borderId="0" xfId="1" applyNumberFormat="1" applyFill="1"/>
    <xf numFmtId="0" fontId="3" fillId="3" borderId="0" xfId="3" applyFill="1"/>
    <xf numFmtId="0" fontId="16" fillId="3" borderId="0" xfId="0" applyFont="1" applyFill="1"/>
    <xf numFmtId="0" fontId="15" fillId="3" borderId="0" xfId="0" applyFont="1" applyFill="1"/>
    <xf numFmtId="49" fontId="14" fillId="4" borderId="0" xfId="7" applyNumberFormat="1" applyFont="1" applyFill="1" applyBorder="1" applyAlignment="1"/>
    <xf numFmtId="3" fontId="2" fillId="3" borderId="1" xfId="4" applyNumberFormat="1" applyFont="1" applyFill="1" applyBorder="1" applyAlignment="1">
      <alignment horizontal="center" vertical="center"/>
    </xf>
    <xf numFmtId="3" fontId="2" fillId="3" borderId="1" xfId="5" applyNumberFormat="1" applyFont="1" applyFill="1" applyBorder="1" applyAlignment="1">
      <alignment horizontal="center" vertical="center"/>
    </xf>
    <xf numFmtId="0" fontId="2" fillId="2" borderId="0" xfId="3" applyFont="1" applyFill="1" applyAlignment="1">
      <alignment vertical="center"/>
    </xf>
    <xf numFmtId="0" fontId="17" fillId="3" borderId="0" xfId="1" applyFont="1" applyFill="1" applyAlignment="1">
      <alignment horizontal="left" vertical="center" wrapText="1"/>
    </xf>
    <xf numFmtId="3" fontId="2" fillId="3" borderId="0" xfId="5" applyNumberFormat="1" applyFont="1" applyFill="1" applyBorder="1" applyAlignment="1">
      <alignment horizontal="right" vertical="justify" wrapText="1"/>
    </xf>
    <xf numFmtId="0" fontId="2" fillId="2" borderId="0" xfId="3" applyFont="1" applyFill="1" applyAlignment="1">
      <alignment horizontal="left" vertical="center" wrapText="1"/>
    </xf>
    <xf numFmtId="0" fontId="2" fillId="2" borderId="0" xfId="3" applyFont="1" applyFill="1" applyAlignment="1">
      <alignment wrapText="1"/>
    </xf>
    <xf numFmtId="0" fontId="18" fillId="3" borderId="0" xfId="1" applyFont="1" applyFill="1" applyAlignment="1">
      <alignment horizontal="left" vertical="center" wrapText="1" indent="1"/>
    </xf>
    <xf numFmtId="3" fontId="19" fillId="3" borderId="0" xfId="3" applyNumberFormat="1" applyFont="1" applyFill="1" applyAlignment="1">
      <alignment horizontal="right" vertical="center"/>
    </xf>
    <xf numFmtId="0" fontId="18" fillId="3" borderId="2" xfId="1" applyFont="1" applyFill="1" applyBorder="1" applyAlignment="1">
      <alignment horizontal="left" vertical="center" wrapText="1" indent="1"/>
    </xf>
    <xf numFmtId="3" fontId="2" fillId="3" borderId="2" xfId="5" applyNumberFormat="1" applyFont="1" applyFill="1" applyBorder="1" applyAlignment="1">
      <alignment horizontal="right" vertical="justify" wrapText="1"/>
    </xf>
    <xf numFmtId="3" fontId="6" fillId="3" borderId="0" xfId="0" applyNumberFormat="1" applyFont="1" applyFill="1"/>
    <xf numFmtId="0" fontId="2" fillId="3" borderId="1" xfId="1" applyFont="1" applyFill="1" applyBorder="1" applyAlignment="1">
      <alignment horizontal="left" vertical="center"/>
    </xf>
    <xf numFmtId="3" fontId="6" fillId="3" borderId="0" xfId="0" applyNumberFormat="1" applyFont="1" applyFill="1" applyAlignment="1">
      <alignment horizontal="right"/>
    </xf>
    <xf numFmtId="3" fontId="6" fillId="3" borderId="2" xfId="0" applyNumberFormat="1" applyFont="1" applyFill="1" applyBorder="1" applyAlignment="1">
      <alignment horizontal="right"/>
    </xf>
    <xf numFmtId="3" fontId="2" fillId="3" borderId="0" xfId="0" applyNumberFormat="1" applyFont="1" applyFill="1" applyAlignment="1">
      <alignment horizontal="right"/>
    </xf>
    <xf numFmtId="3" fontId="15" fillId="3" borderId="0" xfId="0" applyNumberFormat="1" applyFont="1" applyFill="1"/>
    <xf numFmtId="3" fontId="8" fillId="3" borderId="0" xfId="1" applyNumberFormat="1" applyFont="1" applyFill="1"/>
    <xf numFmtId="49" fontId="14" fillId="4" borderId="0" xfId="7" applyNumberFormat="1" applyFont="1" applyFill="1" applyBorder="1" applyAlignment="1">
      <alignment horizontal="left"/>
    </xf>
    <xf numFmtId="3" fontId="2" fillId="3" borderId="0" xfId="5" applyNumberFormat="1" applyFont="1" applyFill="1" applyBorder="1" applyAlignment="1">
      <alignment horizontal="left" vertical="justify"/>
    </xf>
    <xf numFmtId="3" fontId="6" fillId="3" borderId="0" xfId="0" applyNumberFormat="1" applyFont="1" applyFill="1" applyAlignment="1">
      <alignment horizontal="left"/>
    </xf>
    <xf numFmtId="3" fontId="13" fillId="3" borderId="0" xfId="1" applyNumberFormat="1" applyFont="1" applyFill="1"/>
    <xf numFmtId="49" fontId="14" fillId="4" borderId="3" xfId="7" applyNumberFormat="1" applyFont="1" applyFill="1" applyBorder="1" applyAlignment="1"/>
    <xf numFmtId="49" fontId="14" fillId="4" borderId="0" xfId="7" applyNumberFormat="1" applyFont="1" applyFill="1" applyBorder="1" applyAlignment="1">
      <alignment wrapText="1"/>
    </xf>
    <xf numFmtId="0" fontId="2" fillId="2" borderId="0" xfId="1" applyFont="1" applyFill="1" applyAlignment="1">
      <alignment horizontal="left"/>
    </xf>
    <xf numFmtId="0" fontId="4" fillId="3" borderId="0" xfId="2" applyFont="1" applyFill="1" applyAlignment="1">
      <alignment horizontal="left" wrapText="1"/>
    </xf>
    <xf numFmtId="49" fontId="14" fillId="4" borderId="0" xfId="7" applyNumberFormat="1" applyFont="1" applyFill="1" applyBorder="1" applyAlignment="1">
      <alignment horizontal="left" wrapText="1"/>
    </xf>
    <xf numFmtId="0" fontId="4" fillId="3" borderId="0" xfId="2" applyFont="1" applyFill="1" applyAlignment="1">
      <alignment horizontal="left"/>
    </xf>
  </cellXfs>
  <cellStyles count="8">
    <cellStyle name="Millares 10" xfId="7"/>
    <cellStyle name="Millares 2 2" xfId="5"/>
    <cellStyle name="Normal" xfId="0" builtinId="0"/>
    <cellStyle name="Normal 10 10 4" xfId="3"/>
    <cellStyle name="Normal 23" xfId="6"/>
    <cellStyle name="Normal 68 2" xfId="1"/>
    <cellStyle name="Normal_3.10.9_3.10-081 Movimiento de pasajeros embarcados en vuelos charters internacionales por aeropuerto, según mes, 2007-2008 2" xfId="2"/>
    <cellStyle name="Normal_Hoja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171450</xdr:colOff>
      <xdr:row>1</xdr:row>
      <xdr:rowOff>66675</xdr:rowOff>
    </xdr:from>
    <xdr:ext cx="561976" cy="3333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53650" y="238125"/>
          <a:ext cx="561976" cy="333375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685800</xdr:colOff>
      <xdr:row>1</xdr:row>
      <xdr:rowOff>38100</xdr:rowOff>
    </xdr:from>
    <xdr:ext cx="561976" cy="333375"/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63125" y="209550"/>
          <a:ext cx="561976" cy="333375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685800</xdr:colOff>
      <xdr:row>1</xdr:row>
      <xdr:rowOff>38100</xdr:rowOff>
    </xdr:from>
    <xdr:ext cx="561976" cy="3333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63125" y="209550"/>
          <a:ext cx="561976" cy="333375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47625</xdr:colOff>
      <xdr:row>1</xdr:row>
      <xdr:rowOff>76200</xdr:rowOff>
    </xdr:from>
    <xdr:ext cx="561976" cy="3333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67900" y="247650"/>
          <a:ext cx="561976" cy="333375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66675</xdr:colOff>
      <xdr:row>2</xdr:row>
      <xdr:rowOff>9525</xdr:rowOff>
    </xdr:from>
    <xdr:ext cx="561976" cy="276225"/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05925" y="342900"/>
          <a:ext cx="561976" cy="276225"/>
        </a:xfrm>
        <a:prstGeom prst="rect">
          <a:avLst/>
        </a:prstGeom>
        <a:noFill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95250</xdr:colOff>
      <xdr:row>2</xdr:row>
      <xdr:rowOff>123825</xdr:rowOff>
    </xdr:from>
    <xdr:ext cx="561976" cy="276225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72600" y="457200"/>
          <a:ext cx="561976" cy="276225"/>
        </a:xfrm>
        <a:prstGeom prst="rect">
          <a:avLst/>
        </a:prstGeom>
        <a:noFill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47625</xdr:colOff>
      <xdr:row>1</xdr:row>
      <xdr:rowOff>171450</xdr:rowOff>
    </xdr:from>
    <xdr:ext cx="561976" cy="276225"/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0" y="333375"/>
          <a:ext cx="561976" cy="2762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I82"/>
  <sheetViews>
    <sheetView workbookViewId="0">
      <selection activeCell="A2" sqref="A2:N3"/>
    </sheetView>
  </sheetViews>
  <sheetFormatPr baseColWidth="10" defaultColWidth="11.42578125" defaultRowHeight="12.75"/>
  <cols>
    <col min="1" max="1" width="16.140625" style="25" customWidth="1"/>
    <col min="2" max="2" width="11" style="1" customWidth="1"/>
    <col min="3" max="14" width="11.140625" style="1" customWidth="1"/>
    <col min="15" max="15" width="14.140625" style="1" bestFit="1" customWidth="1"/>
    <col min="16" max="16" width="12.7109375" style="1" customWidth="1"/>
    <col min="17" max="17" width="14.140625" style="1" bestFit="1" customWidth="1"/>
    <col min="18" max="18" width="12.7109375" style="1" customWidth="1"/>
    <col min="19" max="19" width="14.140625" style="1" bestFit="1" customWidth="1"/>
    <col min="20" max="20" width="12.7109375" style="1" customWidth="1"/>
    <col min="21" max="21" width="14.140625" style="1" bestFit="1" customWidth="1"/>
    <col min="22" max="22" width="12.7109375" style="1" customWidth="1"/>
    <col min="23" max="23" width="14.140625" style="1" bestFit="1" customWidth="1"/>
    <col min="24" max="24" width="12.7109375" style="1" customWidth="1"/>
    <col min="25" max="25" width="14.140625" style="1" bestFit="1" customWidth="1"/>
    <col min="26" max="26" width="12.7109375" style="1" customWidth="1"/>
    <col min="27" max="27" width="14.140625" style="1" bestFit="1" customWidth="1"/>
    <col min="28" max="28" width="12.7109375" style="1" customWidth="1"/>
    <col min="29" max="29" width="14.140625" style="1" bestFit="1" customWidth="1"/>
    <col min="30" max="30" width="12.7109375" style="1" customWidth="1"/>
    <col min="31" max="31" width="14.140625" style="1" bestFit="1" customWidth="1"/>
    <col min="32" max="32" width="12.7109375" style="1" customWidth="1"/>
    <col min="33" max="33" width="14.140625" style="1" bestFit="1" customWidth="1"/>
    <col min="34" max="34" width="12.7109375" style="1" customWidth="1"/>
    <col min="35" max="35" width="14.140625" style="1" bestFit="1" customWidth="1"/>
    <col min="36" max="16384" width="11.42578125" style="1"/>
  </cols>
  <sheetData>
    <row r="1" spans="1:35" ht="13.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</row>
    <row r="2" spans="1:35" ht="12.75" customHeight="1">
      <c r="A2" s="54" t="s">
        <v>28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2.7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35" ht="18" customHeigh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6"/>
      <c r="AB4" s="6"/>
      <c r="AC4" s="6"/>
      <c r="AD4" s="6"/>
      <c r="AE4" s="6"/>
      <c r="AF4" s="6"/>
      <c r="AG4" s="6"/>
      <c r="AH4" s="6"/>
      <c r="AI4" s="6"/>
    </row>
    <row r="5" spans="1:35" s="7" customFormat="1" ht="18.75" customHeight="1">
      <c r="A5" s="41" t="s">
        <v>0</v>
      </c>
      <c r="B5" s="29" t="s">
        <v>15</v>
      </c>
      <c r="C5" s="30" t="s">
        <v>8</v>
      </c>
      <c r="D5" s="30" t="s">
        <v>9</v>
      </c>
      <c r="E5" s="30" t="s">
        <v>10</v>
      </c>
      <c r="F5" s="30" t="s">
        <v>14</v>
      </c>
      <c r="G5" s="30" t="s">
        <v>11</v>
      </c>
      <c r="H5" s="30" t="s">
        <v>12</v>
      </c>
      <c r="I5" s="30" t="s">
        <v>16</v>
      </c>
      <c r="J5" s="30" t="s">
        <v>17</v>
      </c>
      <c r="K5" s="30" t="s">
        <v>18</v>
      </c>
      <c r="L5" s="30" t="s">
        <v>19</v>
      </c>
      <c r="M5" s="30" t="s">
        <v>20</v>
      </c>
      <c r="N5" s="30" t="s">
        <v>21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35" s="9" customFormat="1" ht="12.75" customHeight="1">
      <c r="A6" s="31" t="s">
        <v>1</v>
      </c>
      <c r="B6" s="33">
        <f t="shared" ref="B6:B14" si="0">SUM(C6:N6)</f>
        <v>4768</v>
      </c>
      <c r="C6" s="33">
        <f>SUM(C7:C8)</f>
        <v>369</v>
      </c>
      <c r="D6" s="33">
        <f t="shared" ref="D6:F7" si="1">SUM(D9+D12)</f>
        <v>377</v>
      </c>
      <c r="E6" s="33">
        <f t="shared" si="1"/>
        <v>396</v>
      </c>
      <c r="F6" s="33">
        <f t="shared" si="1"/>
        <v>372</v>
      </c>
      <c r="G6" s="33">
        <f>SUM(G9+G12)</f>
        <v>397</v>
      </c>
      <c r="H6" s="33">
        <f t="shared" ref="H6:N6" si="2">SUM(H7:H8)</f>
        <v>367</v>
      </c>
      <c r="I6" s="33">
        <f t="shared" si="2"/>
        <v>422</v>
      </c>
      <c r="J6" s="33">
        <f t="shared" si="2"/>
        <v>421</v>
      </c>
      <c r="K6" s="33">
        <f t="shared" si="2"/>
        <v>399</v>
      </c>
      <c r="L6" s="33">
        <f t="shared" si="2"/>
        <v>451</v>
      </c>
      <c r="M6" s="33">
        <f t="shared" si="2"/>
        <v>375</v>
      </c>
      <c r="N6" s="33">
        <f t="shared" si="2"/>
        <v>422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35" s="9" customFormat="1">
      <c r="A7" s="32" t="s">
        <v>6</v>
      </c>
      <c r="B7" s="33">
        <f t="shared" si="0"/>
        <v>2403</v>
      </c>
      <c r="C7" s="44">
        <f>SUM(C10+C13)</f>
        <v>188</v>
      </c>
      <c r="D7" s="44">
        <f>SUM(D10+D13)</f>
        <v>190</v>
      </c>
      <c r="E7" s="44">
        <f t="shared" si="1"/>
        <v>200</v>
      </c>
      <c r="F7" s="44">
        <f t="shared" si="1"/>
        <v>191</v>
      </c>
      <c r="G7" s="44">
        <f>SUM(G10+G13)</f>
        <v>200</v>
      </c>
      <c r="H7" s="44">
        <f t="shared" ref="H7:N8" si="3">SUM(H10+H13)</f>
        <v>189</v>
      </c>
      <c r="I7" s="44">
        <f t="shared" si="3"/>
        <v>213</v>
      </c>
      <c r="J7" s="44">
        <f t="shared" si="3"/>
        <v>209</v>
      </c>
      <c r="K7" s="44">
        <f t="shared" si="3"/>
        <v>200</v>
      </c>
      <c r="L7" s="44">
        <f t="shared" si="3"/>
        <v>225</v>
      </c>
      <c r="M7" s="44">
        <f t="shared" si="3"/>
        <v>187</v>
      </c>
      <c r="N7" s="44">
        <f t="shared" si="3"/>
        <v>211</v>
      </c>
    </row>
    <row r="8" spans="1:35" s="9" customFormat="1">
      <c r="A8" s="34" t="s">
        <v>7</v>
      </c>
      <c r="B8" s="33">
        <f t="shared" si="0"/>
        <v>2365</v>
      </c>
      <c r="C8" s="44">
        <f>SUM(C11+C14)</f>
        <v>181</v>
      </c>
      <c r="D8" s="44">
        <f t="shared" ref="D8:F8" si="4">SUM(D11+D14)</f>
        <v>187</v>
      </c>
      <c r="E8" s="44">
        <f t="shared" si="4"/>
        <v>196</v>
      </c>
      <c r="F8" s="44">
        <f t="shared" si="4"/>
        <v>181</v>
      </c>
      <c r="G8" s="44">
        <f>SUM(G11+G14)</f>
        <v>197</v>
      </c>
      <c r="H8" s="44">
        <f t="shared" si="3"/>
        <v>178</v>
      </c>
      <c r="I8" s="44">
        <f t="shared" si="3"/>
        <v>209</v>
      </c>
      <c r="J8" s="44">
        <f t="shared" si="3"/>
        <v>212</v>
      </c>
      <c r="K8" s="44">
        <f t="shared" si="3"/>
        <v>199</v>
      </c>
      <c r="L8" s="44">
        <f t="shared" si="3"/>
        <v>226</v>
      </c>
      <c r="M8" s="44">
        <f t="shared" si="3"/>
        <v>188</v>
      </c>
      <c r="N8" s="44">
        <f t="shared" si="3"/>
        <v>211</v>
      </c>
    </row>
    <row r="9" spans="1:35" s="9" customFormat="1">
      <c r="A9" s="35" t="s">
        <v>5</v>
      </c>
      <c r="B9" s="33">
        <f t="shared" si="0"/>
        <v>1942</v>
      </c>
      <c r="C9" s="33">
        <f>SUM(C10:C11)</f>
        <v>159</v>
      </c>
      <c r="D9" s="33">
        <f t="shared" ref="D9:N9" si="5">SUM(D10:D11)</f>
        <v>164</v>
      </c>
      <c r="E9" s="33">
        <f t="shared" si="5"/>
        <v>171</v>
      </c>
      <c r="F9" s="33">
        <f t="shared" si="5"/>
        <v>149</v>
      </c>
      <c r="G9" s="33">
        <f t="shared" si="5"/>
        <v>176</v>
      </c>
      <c r="H9" s="33">
        <f t="shared" si="5"/>
        <v>160</v>
      </c>
      <c r="I9" s="33">
        <f t="shared" si="5"/>
        <v>168</v>
      </c>
      <c r="J9" s="33">
        <f t="shared" si="5"/>
        <v>176</v>
      </c>
      <c r="K9" s="33">
        <f t="shared" si="5"/>
        <v>147</v>
      </c>
      <c r="L9" s="33">
        <f t="shared" si="5"/>
        <v>169</v>
      </c>
      <c r="M9" s="33">
        <f t="shared" si="5"/>
        <v>142</v>
      </c>
      <c r="N9" s="33">
        <f t="shared" si="5"/>
        <v>161</v>
      </c>
    </row>
    <row r="10" spans="1:35" s="16" customFormat="1">
      <c r="A10" s="36" t="s">
        <v>6</v>
      </c>
      <c r="B10" s="33">
        <f t="shared" si="0"/>
        <v>978</v>
      </c>
      <c r="C10" s="42">
        <v>80</v>
      </c>
      <c r="D10" s="42">
        <v>83</v>
      </c>
      <c r="E10" s="42">
        <v>86</v>
      </c>
      <c r="F10" s="42">
        <v>78</v>
      </c>
      <c r="G10" s="42">
        <v>88</v>
      </c>
      <c r="H10" s="42">
        <v>84</v>
      </c>
      <c r="I10" s="42">
        <v>83</v>
      </c>
      <c r="J10" s="42">
        <v>87</v>
      </c>
      <c r="K10" s="42">
        <v>74</v>
      </c>
      <c r="L10" s="42">
        <v>84</v>
      </c>
      <c r="M10" s="42">
        <v>71</v>
      </c>
      <c r="N10" s="42">
        <v>80</v>
      </c>
    </row>
    <row r="11" spans="1:35" s="16" customFormat="1">
      <c r="A11" s="36" t="s">
        <v>7</v>
      </c>
      <c r="B11" s="33">
        <f t="shared" si="0"/>
        <v>964</v>
      </c>
      <c r="C11" s="37">
        <v>79</v>
      </c>
      <c r="D11" s="37">
        <v>81</v>
      </c>
      <c r="E11" s="37">
        <v>85</v>
      </c>
      <c r="F11" s="37">
        <v>71</v>
      </c>
      <c r="G11" s="37">
        <v>88</v>
      </c>
      <c r="H11" s="37">
        <v>76</v>
      </c>
      <c r="I11" s="37">
        <v>85</v>
      </c>
      <c r="J11" s="37">
        <v>89</v>
      </c>
      <c r="K11" s="37">
        <v>73</v>
      </c>
      <c r="L11" s="37">
        <v>85</v>
      </c>
      <c r="M11" s="37">
        <v>71</v>
      </c>
      <c r="N11" s="37">
        <v>81</v>
      </c>
    </row>
    <row r="12" spans="1:35" s="9" customFormat="1">
      <c r="A12" s="35" t="s">
        <v>25</v>
      </c>
      <c r="B12" s="33">
        <f t="shared" si="0"/>
        <v>2826</v>
      </c>
      <c r="C12" s="33">
        <f>SUM(C13:C14)</f>
        <v>210</v>
      </c>
      <c r="D12" s="33">
        <f t="shared" ref="D12:N12" si="6">SUM(D13:D14)</f>
        <v>213</v>
      </c>
      <c r="E12" s="33">
        <f t="shared" si="6"/>
        <v>225</v>
      </c>
      <c r="F12" s="33">
        <f t="shared" si="6"/>
        <v>223</v>
      </c>
      <c r="G12" s="33">
        <f t="shared" si="6"/>
        <v>221</v>
      </c>
      <c r="H12" s="33">
        <f t="shared" si="6"/>
        <v>207</v>
      </c>
      <c r="I12" s="33">
        <f t="shared" si="6"/>
        <v>254</v>
      </c>
      <c r="J12" s="33">
        <f t="shared" si="6"/>
        <v>245</v>
      </c>
      <c r="K12" s="33">
        <f t="shared" si="6"/>
        <v>252</v>
      </c>
      <c r="L12" s="33">
        <f t="shared" si="6"/>
        <v>282</v>
      </c>
      <c r="M12" s="33">
        <f t="shared" si="6"/>
        <v>233</v>
      </c>
      <c r="N12" s="33">
        <f t="shared" si="6"/>
        <v>261</v>
      </c>
    </row>
    <row r="13" spans="1:35" s="16" customFormat="1">
      <c r="A13" s="36" t="s">
        <v>6</v>
      </c>
      <c r="B13" s="33">
        <f t="shared" si="0"/>
        <v>1425</v>
      </c>
      <c r="C13" s="42">
        <v>108</v>
      </c>
      <c r="D13" s="42">
        <v>107</v>
      </c>
      <c r="E13" s="42">
        <v>114</v>
      </c>
      <c r="F13" s="42">
        <v>113</v>
      </c>
      <c r="G13" s="42">
        <v>112</v>
      </c>
      <c r="H13" s="42">
        <v>105</v>
      </c>
      <c r="I13" s="42">
        <v>130</v>
      </c>
      <c r="J13" s="42">
        <v>122</v>
      </c>
      <c r="K13" s="42">
        <v>126</v>
      </c>
      <c r="L13" s="42">
        <v>141</v>
      </c>
      <c r="M13" s="42">
        <v>116</v>
      </c>
      <c r="N13" s="42">
        <v>131</v>
      </c>
    </row>
    <row r="14" spans="1:35" s="16" customFormat="1">
      <c r="A14" s="38" t="s">
        <v>7</v>
      </c>
      <c r="B14" s="39">
        <f t="shared" si="0"/>
        <v>1401</v>
      </c>
      <c r="C14" s="43">
        <v>102</v>
      </c>
      <c r="D14" s="43">
        <v>106</v>
      </c>
      <c r="E14" s="43">
        <v>111</v>
      </c>
      <c r="F14" s="43">
        <v>110</v>
      </c>
      <c r="G14" s="43">
        <v>109</v>
      </c>
      <c r="H14" s="43">
        <v>102</v>
      </c>
      <c r="I14" s="43">
        <v>124</v>
      </c>
      <c r="J14" s="43">
        <v>123</v>
      </c>
      <c r="K14" s="43">
        <v>126</v>
      </c>
      <c r="L14" s="43">
        <v>141</v>
      </c>
      <c r="M14" s="43">
        <v>117</v>
      </c>
      <c r="N14" s="43">
        <v>130</v>
      </c>
    </row>
    <row r="15" spans="1:35" s="16" customFormat="1" ht="10.5" customHeight="1">
      <c r="A15" s="28" t="s">
        <v>13</v>
      </c>
      <c r="B15" s="28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35" s="16" customFormat="1" ht="19.5" customHeight="1">
      <c r="A16" s="55" t="s">
        <v>26</v>
      </c>
      <c r="B16" s="55"/>
      <c r="C16" s="55"/>
      <c r="D16" s="5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s="9" customFormat="1">
      <c r="A17" s="12"/>
      <c r="B17" s="13"/>
      <c r="C17" s="15"/>
      <c r="D17" s="15"/>
      <c r="E17" s="15"/>
      <c r="F17" s="13"/>
      <c r="G17" s="13"/>
      <c r="H17" s="13"/>
      <c r="I17" s="13"/>
      <c r="J17" s="13"/>
      <c r="K17" s="13"/>
      <c r="L17" s="13"/>
      <c r="M17" s="13"/>
      <c r="N17" s="13"/>
    </row>
    <row r="18" spans="1:14" s="16" customFormat="1">
      <c r="A18" s="14"/>
      <c r="B18" s="1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s="16" customFormat="1">
      <c r="A19" s="17"/>
      <c r="B19" s="1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s="9" customFormat="1">
      <c r="A20" s="26"/>
      <c r="B20" s="27"/>
      <c r="C20" s="27"/>
      <c r="D20" s="27"/>
      <c r="E20" s="45"/>
      <c r="F20" s="13"/>
      <c r="G20" s="13"/>
      <c r="H20" s="13"/>
      <c r="I20" s="13"/>
      <c r="J20" s="13"/>
      <c r="K20" s="13"/>
      <c r="L20" s="13"/>
      <c r="M20" s="13"/>
      <c r="N20" s="13"/>
    </row>
    <row r="21" spans="1:14" s="16" customFormat="1">
      <c r="A21" s="27"/>
      <c r="B21" s="27"/>
      <c r="C21" s="27"/>
      <c r="D21" s="27"/>
      <c r="E21" s="45"/>
      <c r="F21" s="15"/>
      <c r="G21" s="15"/>
      <c r="H21" s="15"/>
      <c r="I21" s="15"/>
      <c r="J21" s="15"/>
      <c r="K21" s="15"/>
      <c r="L21" s="15"/>
      <c r="M21" s="15"/>
      <c r="N21" s="15"/>
    </row>
    <row r="22" spans="1:14" s="16" customFormat="1">
      <c r="A22" s="27"/>
      <c r="B22" s="27"/>
      <c r="C22" s="27"/>
      <c r="D22" s="27"/>
      <c r="E22" s="45"/>
      <c r="F22" s="15"/>
      <c r="G22" s="15"/>
      <c r="H22" s="15"/>
      <c r="I22" s="15"/>
      <c r="J22" s="15"/>
      <c r="K22" s="15"/>
      <c r="L22" s="15"/>
      <c r="M22" s="15"/>
      <c r="N22" s="15"/>
    </row>
    <row r="23" spans="1:14" s="9" customFormat="1">
      <c r="A23" s="27"/>
      <c r="B23" s="27"/>
      <c r="C23" s="27"/>
      <c r="D23" s="27"/>
      <c r="E23" s="45"/>
      <c r="F23" s="13"/>
      <c r="G23" s="13"/>
      <c r="H23" s="13"/>
      <c r="I23" s="13"/>
      <c r="J23" s="13"/>
      <c r="K23" s="13"/>
      <c r="L23" s="13"/>
      <c r="M23" s="13"/>
      <c r="N23" s="13"/>
    </row>
    <row r="24" spans="1:14" s="16" customFormat="1">
      <c r="A24" s="27"/>
      <c r="B24" s="27"/>
      <c r="C24" s="27"/>
      <c r="D24" s="27"/>
      <c r="E24" s="27"/>
      <c r="F24" s="15"/>
      <c r="G24" s="15"/>
      <c r="H24" s="15"/>
      <c r="I24" s="15"/>
      <c r="J24" s="15"/>
      <c r="K24" s="15"/>
      <c r="L24" s="15"/>
      <c r="M24" s="15"/>
      <c r="N24" s="15"/>
    </row>
    <row r="25" spans="1:14" s="16" customFormat="1">
      <c r="A25" s="27"/>
      <c r="B25" s="27"/>
      <c r="C25" s="27"/>
      <c r="D25" s="27"/>
      <c r="E25" s="27"/>
      <c r="F25" s="15"/>
      <c r="G25" s="15"/>
      <c r="H25" s="15"/>
      <c r="I25" s="15"/>
      <c r="J25" s="15"/>
      <c r="K25" s="15"/>
      <c r="L25" s="15"/>
      <c r="M25" s="15"/>
      <c r="N25" s="15"/>
    </row>
    <row r="26" spans="1:14" s="9" customFormat="1">
      <c r="A26" s="27"/>
      <c r="B26" s="27"/>
      <c r="C26" s="27"/>
      <c r="D26" s="27"/>
      <c r="E26" s="27"/>
      <c r="F26" s="13"/>
      <c r="G26" s="13"/>
      <c r="H26" s="13"/>
      <c r="I26" s="13"/>
      <c r="J26" s="13"/>
      <c r="K26" s="13"/>
      <c r="L26" s="13"/>
      <c r="M26" s="13"/>
      <c r="N26" s="13"/>
    </row>
    <row r="27" spans="1:14" s="16" customFormat="1">
      <c r="A27" s="27"/>
      <c r="B27" s="27"/>
      <c r="C27" s="27"/>
      <c r="D27" s="27"/>
      <c r="E27" s="27"/>
      <c r="F27" s="15"/>
      <c r="G27" s="15"/>
      <c r="H27" s="15"/>
      <c r="I27" s="15"/>
      <c r="J27" s="15"/>
      <c r="K27" s="15"/>
      <c r="L27" s="15"/>
      <c r="M27" s="15"/>
      <c r="N27" s="15"/>
    </row>
    <row r="28" spans="1:14" s="16" customFormat="1">
      <c r="A28" s="17"/>
      <c r="B28" s="13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s="9" customFormat="1">
      <c r="A29" s="12"/>
      <c r="B29" s="13"/>
      <c r="C29" s="15"/>
      <c r="D29" s="15"/>
      <c r="E29" s="15"/>
      <c r="F29" s="13"/>
      <c r="G29" s="13"/>
      <c r="H29" s="13"/>
      <c r="I29" s="13"/>
      <c r="J29" s="13"/>
      <c r="K29" s="13"/>
      <c r="L29" s="13"/>
      <c r="M29" s="13"/>
      <c r="N29" s="13"/>
    </row>
    <row r="30" spans="1:14" s="16" customFormat="1">
      <c r="A30" s="14"/>
      <c r="B30" s="13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s="16" customFormat="1">
      <c r="A31" s="17"/>
      <c r="B31" s="13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s="9" customFormat="1">
      <c r="A32" s="12"/>
      <c r="B32" s="13"/>
      <c r="C32" s="15"/>
      <c r="D32" s="15"/>
      <c r="E32" s="15"/>
      <c r="F32" s="13"/>
      <c r="G32" s="13"/>
      <c r="H32" s="13"/>
      <c r="I32" s="13"/>
      <c r="J32" s="13"/>
      <c r="K32" s="13"/>
      <c r="L32" s="13"/>
      <c r="M32" s="13"/>
      <c r="N32" s="13"/>
    </row>
    <row r="33" spans="1:14" s="16" customFormat="1">
      <c r="A33" s="14"/>
      <c r="B33" s="13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s="16" customFormat="1">
      <c r="A34" s="17"/>
      <c r="B34" s="13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s="9" customFormat="1">
      <c r="A35" s="12"/>
      <c r="B35" s="13"/>
      <c r="C35" s="15"/>
      <c r="D35" s="15"/>
      <c r="E35" s="15"/>
      <c r="F35" s="13"/>
      <c r="G35" s="13"/>
      <c r="H35" s="13"/>
      <c r="I35" s="13"/>
      <c r="J35" s="13"/>
      <c r="K35" s="13"/>
      <c r="L35" s="13"/>
      <c r="M35" s="13"/>
      <c r="N35" s="13"/>
    </row>
    <row r="36" spans="1:14" s="16" customFormat="1">
      <c r="A36" s="14"/>
      <c r="B36" s="13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s="16" customFormat="1">
      <c r="A37" s="17"/>
      <c r="B37" s="13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s="9" customFormat="1">
      <c r="A38" s="12"/>
      <c r="B38" s="13"/>
      <c r="C38" s="15"/>
      <c r="D38" s="15"/>
      <c r="E38" s="15"/>
      <c r="F38" s="13"/>
      <c r="G38" s="13"/>
      <c r="H38" s="13"/>
      <c r="I38" s="13"/>
      <c r="J38" s="13"/>
      <c r="K38" s="13"/>
      <c r="L38" s="13"/>
      <c r="M38" s="13"/>
      <c r="N38" s="13"/>
    </row>
    <row r="39" spans="1:14" s="16" customFormat="1">
      <c r="A39" s="14"/>
      <c r="B39" s="13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s="16" customFormat="1">
      <c r="A40" s="17"/>
      <c r="B40" s="13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s="9" customFormat="1">
      <c r="A41" s="12"/>
      <c r="B41" s="13"/>
      <c r="C41" s="15"/>
      <c r="D41" s="15"/>
      <c r="E41" s="15"/>
      <c r="F41" s="13"/>
      <c r="G41" s="13"/>
      <c r="H41" s="13"/>
      <c r="I41" s="13"/>
      <c r="J41" s="13"/>
      <c r="K41" s="13"/>
      <c r="L41" s="13"/>
      <c r="M41" s="13"/>
      <c r="N41" s="13"/>
    </row>
    <row r="42" spans="1:14" s="16" customFormat="1">
      <c r="A42" s="14"/>
      <c r="B42" s="13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s="16" customFormat="1">
      <c r="A43" s="17"/>
      <c r="B43" s="1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s="9" customFormat="1">
      <c r="A44" s="12"/>
      <c r="B44" s="13"/>
      <c r="C44" s="15"/>
      <c r="D44" s="15"/>
      <c r="E44" s="15"/>
      <c r="F44" s="13"/>
      <c r="G44" s="13"/>
      <c r="H44" s="13"/>
      <c r="I44" s="13"/>
      <c r="J44" s="13"/>
      <c r="K44" s="13"/>
      <c r="L44" s="13"/>
      <c r="M44" s="13"/>
      <c r="N44" s="13"/>
    </row>
    <row r="45" spans="1:14" s="16" customFormat="1">
      <c r="A45" s="14"/>
      <c r="B45" s="13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s="16" customFormat="1">
      <c r="A46" s="17"/>
      <c r="B46" s="13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s="9" customFormat="1">
      <c r="A47" s="12"/>
      <c r="B47" s="13"/>
      <c r="C47" s="15"/>
      <c r="D47" s="15"/>
      <c r="E47" s="15"/>
      <c r="F47" s="13"/>
      <c r="G47" s="13"/>
      <c r="H47" s="13"/>
      <c r="I47" s="13"/>
      <c r="J47" s="13"/>
      <c r="K47" s="13"/>
      <c r="L47" s="13"/>
      <c r="M47" s="13"/>
      <c r="N47" s="13"/>
    </row>
    <row r="48" spans="1:14" s="16" customFormat="1">
      <c r="A48" s="14"/>
      <c r="B48" s="13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s="16" customFormat="1">
      <c r="A49" s="17"/>
      <c r="B49" s="13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s="9" customFormat="1">
      <c r="A50" s="12"/>
      <c r="B50" s="13"/>
      <c r="C50" s="15"/>
      <c r="D50" s="15"/>
      <c r="E50" s="15"/>
      <c r="F50" s="13"/>
      <c r="G50" s="13"/>
      <c r="H50" s="13"/>
      <c r="I50" s="13"/>
      <c r="J50" s="13"/>
      <c r="K50" s="13"/>
      <c r="L50" s="13"/>
      <c r="M50" s="13"/>
      <c r="N50" s="13"/>
    </row>
    <row r="51" spans="1:14" s="16" customFormat="1">
      <c r="A51" s="14"/>
      <c r="B51" s="13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s="16" customFormat="1">
      <c r="A52" s="17"/>
      <c r="B52" s="13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s="9" customFormat="1">
      <c r="A53" s="12"/>
      <c r="B53" s="13"/>
      <c r="C53" s="15"/>
      <c r="D53" s="15"/>
      <c r="E53" s="15"/>
      <c r="F53" s="13"/>
      <c r="G53" s="13"/>
      <c r="H53" s="13"/>
      <c r="I53" s="13"/>
      <c r="J53" s="13"/>
      <c r="K53" s="13"/>
      <c r="L53" s="13"/>
      <c r="M53" s="13"/>
      <c r="N53" s="13"/>
    </row>
    <row r="54" spans="1:14" s="16" customFormat="1">
      <c r="A54" s="14"/>
      <c r="B54" s="13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s="16" customFormat="1">
      <c r="A55" s="17"/>
      <c r="B55" s="13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s="9" customFormat="1">
      <c r="A56" s="12"/>
      <c r="B56" s="13"/>
      <c r="C56" s="15"/>
      <c r="D56" s="15"/>
      <c r="E56" s="15"/>
      <c r="F56" s="13"/>
      <c r="G56" s="13"/>
      <c r="H56" s="13"/>
      <c r="I56" s="13"/>
      <c r="J56" s="13"/>
      <c r="K56" s="13"/>
      <c r="L56" s="13"/>
      <c r="M56" s="13"/>
      <c r="N56" s="13"/>
    </row>
    <row r="57" spans="1:14" s="16" customFormat="1">
      <c r="A57" s="14"/>
      <c r="B57" s="13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s="16" customFormat="1">
      <c r="A58" s="17"/>
      <c r="B58" s="13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s="9" customFormat="1">
      <c r="A59" s="12"/>
      <c r="B59" s="13"/>
      <c r="C59" s="15"/>
      <c r="D59" s="15"/>
      <c r="E59" s="15"/>
      <c r="F59" s="13"/>
      <c r="G59" s="13"/>
      <c r="H59" s="13"/>
      <c r="I59" s="13"/>
      <c r="J59" s="13"/>
      <c r="K59" s="13"/>
      <c r="L59" s="13"/>
      <c r="M59" s="13"/>
      <c r="N59" s="13"/>
    </row>
    <row r="60" spans="1:14" s="16" customFormat="1">
      <c r="A60" s="14"/>
      <c r="B60" s="13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14" s="16" customFormat="1">
      <c r="A61" s="17"/>
      <c r="B61" s="13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 s="9" customFormat="1">
      <c r="A62" s="12"/>
      <c r="B62" s="13"/>
      <c r="C62" s="15"/>
      <c r="D62" s="15"/>
      <c r="E62" s="15"/>
      <c r="F62" s="11"/>
      <c r="G62" s="11"/>
      <c r="H62" s="11"/>
      <c r="I62" s="11"/>
      <c r="J62" s="11"/>
      <c r="K62" s="11"/>
      <c r="L62" s="11"/>
      <c r="M62" s="11"/>
      <c r="N62" s="11"/>
    </row>
    <row r="63" spans="1:14" s="16" customFormat="1">
      <c r="A63" s="17"/>
      <c r="B63" s="13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s="16" customFormat="1">
      <c r="A64" s="17"/>
      <c r="B64" s="13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4" s="9" customFormat="1">
      <c r="A65" s="12"/>
      <c r="B65" s="13"/>
      <c r="C65" s="15"/>
      <c r="D65" s="15"/>
      <c r="E65" s="15"/>
      <c r="F65" s="11"/>
      <c r="G65" s="11"/>
      <c r="H65" s="11"/>
      <c r="I65" s="11"/>
      <c r="J65" s="11"/>
      <c r="K65" s="11"/>
      <c r="L65" s="11"/>
      <c r="M65" s="11"/>
      <c r="N65" s="11"/>
    </row>
    <row r="66" spans="1:14" s="16" customFormat="1">
      <c r="A66" s="17"/>
      <c r="B66" s="13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s="16" customFormat="1">
      <c r="A67" s="17"/>
      <c r="B67" s="13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 s="9" customFormat="1">
      <c r="A68" s="12"/>
      <c r="B68" s="13"/>
      <c r="C68" s="15"/>
      <c r="D68" s="15"/>
      <c r="E68" s="15"/>
      <c r="F68" s="11"/>
      <c r="G68" s="11"/>
      <c r="H68" s="11"/>
      <c r="I68" s="11"/>
      <c r="J68" s="11"/>
      <c r="K68" s="11"/>
      <c r="L68" s="11"/>
      <c r="M68" s="11"/>
      <c r="N68" s="11"/>
    </row>
    <row r="69" spans="1:14" s="16" customFormat="1">
      <c r="A69" s="17"/>
      <c r="B69" s="13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 s="16" customFormat="1">
      <c r="A70" s="17"/>
      <c r="B70" s="13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</row>
    <row r="71" spans="1:14" s="9" customFormat="1">
      <c r="A71" s="12"/>
      <c r="B71" s="13"/>
      <c r="C71" s="15"/>
      <c r="D71" s="15"/>
      <c r="E71" s="15"/>
      <c r="F71" s="13"/>
      <c r="G71" s="13"/>
      <c r="H71" s="13"/>
      <c r="I71" s="13"/>
      <c r="J71" s="13"/>
      <c r="K71" s="13"/>
      <c r="L71" s="13"/>
      <c r="M71" s="13"/>
      <c r="N71" s="13"/>
    </row>
    <row r="72" spans="1:14" s="16" customFormat="1" ht="15">
      <c r="A72" s="14"/>
      <c r="B72" s="13"/>
      <c r="C72" s="15"/>
      <c r="D72" s="18"/>
      <c r="E72" s="18"/>
      <c r="F72" s="15"/>
      <c r="G72" s="15"/>
      <c r="H72" s="15"/>
      <c r="I72" s="15"/>
      <c r="J72" s="15"/>
      <c r="K72" s="15"/>
      <c r="L72" s="15"/>
      <c r="M72" s="15"/>
      <c r="N72" s="15"/>
    </row>
    <row r="73" spans="1:14" s="16" customFormat="1" ht="15">
      <c r="A73" s="17"/>
      <c r="B73" s="13"/>
      <c r="C73" s="15"/>
      <c r="D73" s="18"/>
      <c r="E73" s="18"/>
      <c r="F73" s="15"/>
      <c r="G73" s="15"/>
      <c r="H73" s="15"/>
      <c r="I73" s="15"/>
      <c r="J73" s="15"/>
      <c r="K73" s="15"/>
      <c r="L73" s="15"/>
      <c r="M73" s="15"/>
      <c r="N73" s="15"/>
    </row>
    <row r="74" spans="1:14" s="9" customFormat="1">
      <c r="A74" s="12"/>
      <c r="B74" s="13"/>
      <c r="C74" s="15"/>
      <c r="D74" s="15"/>
      <c r="E74" s="15"/>
      <c r="F74" s="13"/>
      <c r="G74" s="13"/>
      <c r="H74" s="13"/>
      <c r="I74" s="13"/>
      <c r="J74" s="13"/>
      <c r="K74" s="13"/>
      <c r="L74" s="13"/>
      <c r="M74" s="13"/>
      <c r="N74" s="13"/>
    </row>
    <row r="75" spans="1:14" s="16" customFormat="1">
      <c r="A75" s="14"/>
      <c r="B75" s="13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s="16" customFormat="1">
      <c r="A76" s="17"/>
      <c r="B76" s="13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</row>
    <row r="77" spans="1:14" s="9" customFormat="1">
      <c r="A77" s="12"/>
      <c r="B77" s="13"/>
      <c r="C77" s="15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1:14" s="16" customFormat="1">
      <c r="A78" s="14"/>
      <c r="B78" s="13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s="16" customFormat="1">
      <c r="A79" s="19"/>
      <c r="B79" s="20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spans="1:14">
      <c r="A80" s="22" t="s">
        <v>2</v>
      </c>
    </row>
    <row r="81" spans="1:14">
      <c r="A81" s="23" t="s">
        <v>3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</row>
    <row r="82" spans="1:14">
      <c r="A82" s="23" t="s">
        <v>4</v>
      </c>
    </row>
  </sheetData>
  <mergeCells count="3">
    <mergeCell ref="A1:AI1"/>
    <mergeCell ref="A2:N3"/>
    <mergeCell ref="A16:D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I83"/>
  <sheetViews>
    <sheetView workbookViewId="0">
      <selection activeCell="A2" sqref="A2:N3"/>
    </sheetView>
  </sheetViews>
  <sheetFormatPr baseColWidth="10" defaultColWidth="11.42578125" defaultRowHeight="12.75"/>
  <cols>
    <col min="1" max="1" width="16.140625" style="25" customWidth="1"/>
    <col min="2" max="2" width="11" style="1" customWidth="1"/>
    <col min="3" max="9" width="11.140625" style="1" customWidth="1"/>
    <col min="10" max="10" width="8.7109375" style="1" customWidth="1"/>
    <col min="11" max="14" width="11.140625" style="1" customWidth="1"/>
    <col min="15" max="15" width="14.140625" style="1" bestFit="1" customWidth="1"/>
    <col min="16" max="16" width="12.7109375" style="1" customWidth="1"/>
    <col min="17" max="17" width="14.140625" style="1" bestFit="1" customWidth="1"/>
    <col min="18" max="18" width="12.7109375" style="1" customWidth="1"/>
    <col min="19" max="19" width="14.140625" style="1" bestFit="1" customWidth="1"/>
    <col min="20" max="20" width="12.7109375" style="1" customWidth="1"/>
    <col min="21" max="21" width="14.140625" style="1" bestFit="1" customWidth="1"/>
    <col min="22" max="22" width="12.7109375" style="1" customWidth="1"/>
    <col min="23" max="23" width="14.140625" style="1" bestFit="1" customWidth="1"/>
    <col min="24" max="24" width="12.7109375" style="1" customWidth="1"/>
    <col min="25" max="25" width="14.140625" style="1" bestFit="1" customWidth="1"/>
    <col min="26" max="26" width="12.7109375" style="1" customWidth="1"/>
    <col min="27" max="27" width="14.140625" style="1" bestFit="1" customWidth="1"/>
    <col min="28" max="28" width="12.7109375" style="1" customWidth="1"/>
    <col min="29" max="29" width="14.140625" style="1" bestFit="1" customWidth="1"/>
    <col min="30" max="30" width="12.7109375" style="1" customWidth="1"/>
    <col min="31" max="31" width="14.140625" style="1" bestFit="1" customWidth="1"/>
    <col min="32" max="32" width="12.7109375" style="1" customWidth="1"/>
    <col min="33" max="33" width="14.140625" style="1" bestFit="1" customWidth="1"/>
    <col min="34" max="34" width="12.7109375" style="1" customWidth="1"/>
    <col min="35" max="35" width="14.140625" style="1" bestFit="1" customWidth="1"/>
    <col min="36" max="16384" width="11.42578125" style="1"/>
  </cols>
  <sheetData>
    <row r="1" spans="1:35" ht="13.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</row>
    <row r="2" spans="1:35" ht="12.75" customHeight="1">
      <c r="A2" s="54" t="s">
        <v>29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2.7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35" ht="18" customHeigh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6"/>
      <c r="AB4" s="6"/>
      <c r="AC4" s="6"/>
      <c r="AD4" s="6"/>
      <c r="AE4" s="6"/>
      <c r="AF4" s="6"/>
      <c r="AG4" s="6"/>
      <c r="AH4" s="6"/>
      <c r="AI4" s="6"/>
    </row>
    <row r="5" spans="1:35" s="7" customFormat="1" ht="18.75" customHeight="1">
      <c r="A5" s="41" t="s">
        <v>0</v>
      </c>
      <c r="B5" s="29" t="s">
        <v>15</v>
      </c>
      <c r="C5" s="30" t="s">
        <v>8</v>
      </c>
      <c r="D5" s="30" t="s">
        <v>9</v>
      </c>
      <c r="E5" s="30" t="s">
        <v>10</v>
      </c>
      <c r="F5" s="30" t="s">
        <v>14</v>
      </c>
      <c r="G5" s="30" t="s">
        <v>11</v>
      </c>
      <c r="H5" s="30" t="s">
        <v>12</v>
      </c>
      <c r="I5" s="30" t="s">
        <v>16</v>
      </c>
      <c r="J5" s="30" t="s">
        <v>17</v>
      </c>
      <c r="K5" s="30" t="s">
        <v>18</v>
      </c>
      <c r="L5" s="30" t="s">
        <v>19</v>
      </c>
      <c r="M5" s="30" t="s">
        <v>20</v>
      </c>
      <c r="N5" s="30" t="s">
        <v>21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35" s="9" customFormat="1" ht="12.75" customHeight="1">
      <c r="A6" s="31" t="s">
        <v>1</v>
      </c>
      <c r="B6" s="33">
        <f t="shared" ref="B6:B14" si="0">SUM(C6:N6)</f>
        <v>4993</v>
      </c>
      <c r="C6" s="33">
        <f>SUM(C7:C8)</f>
        <v>386</v>
      </c>
      <c r="D6" s="33">
        <f t="shared" ref="D6:F7" si="1">SUM(D9+D12)</f>
        <v>382</v>
      </c>
      <c r="E6" s="33">
        <f t="shared" si="1"/>
        <v>391</v>
      </c>
      <c r="F6" s="33">
        <f t="shared" si="1"/>
        <v>321</v>
      </c>
      <c r="G6" s="33">
        <f>SUM(G9+G12)</f>
        <v>462</v>
      </c>
      <c r="H6" s="33">
        <f t="shared" ref="H6:N6" si="2">SUM(H7:H8)</f>
        <v>461</v>
      </c>
      <c r="I6" s="33">
        <f t="shared" si="2"/>
        <v>451</v>
      </c>
      <c r="J6" s="33">
        <f t="shared" si="2"/>
        <v>438</v>
      </c>
      <c r="K6" s="33">
        <f t="shared" si="2"/>
        <v>464</v>
      </c>
      <c r="L6" s="33">
        <f t="shared" si="2"/>
        <v>455</v>
      </c>
      <c r="M6" s="33">
        <f t="shared" si="2"/>
        <v>390</v>
      </c>
      <c r="N6" s="33">
        <f t="shared" si="2"/>
        <v>392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35" s="9" customFormat="1">
      <c r="A7" s="32" t="s">
        <v>6</v>
      </c>
      <c r="B7" s="33">
        <f t="shared" si="0"/>
        <v>2504</v>
      </c>
      <c r="C7" s="44">
        <f>SUM(C10+C13)</f>
        <v>194</v>
      </c>
      <c r="D7" s="44">
        <f>SUM(D10+D13)</f>
        <v>191</v>
      </c>
      <c r="E7" s="44">
        <f t="shared" si="1"/>
        <v>197</v>
      </c>
      <c r="F7" s="44">
        <f t="shared" si="1"/>
        <v>161</v>
      </c>
      <c r="G7" s="44">
        <f>SUM(G10+G13)</f>
        <v>232</v>
      </c>
      <c r="H7" s="44">
        <f t="shared" ref="H7:N8" si="3">SUM(H10+H13)</f>
        <v>229</v>
      </c>
      <c r="I7" s="44">
        <f t="shared" si="3"/>
        <v>226</v>
      </c>
      <c r="J7" s="44">
        <f t="shared" si="3"/>
        <v>219</v>
      </c>
      <c r="K7" s="44">
        <f t="shared" si="3"/>
        <v>234</v>
      </c>
      <c r="L7" s="44">
        <f t="shared" si="3"/>
        <v>227</v>
      </c>
      <c r="M7" s="44">
        <f t="shared" si="3"/>
        <v>195</v>
      </c>
      <c r="N7" s="44">
        <f t="shared" si="3"/>
        <v>199</v>
      </c>
    </row>
    <row r="8" spans="1:35" s="9" customFormat="1">
      <c r="A8" s="34" t="s">
        <v>7</v>
      </c>
      <c r="B8" s="33">
        <f t="shared" si="0"/>
        <v>2489</v>
      </c>
      <c r="C8" s="44">
        <f>SUM(C11+C14)</f>
        <v>192</v>
      </c>
      <c r="D8" s="44">
        <f t="shared" ref="D8:F8" si="4">SUM(D11+D14)</f>
        <v>191</v>
      </c>
      <c r="E8" s="44">
        <f t="shared" si="4"/>
        <v>194</v>
      </c>
      <c r="F8" s="44">
        <f t="shared" si="4"/>
        <v>160</v>
      </c>
      <c r="G8" s="44">
        <f>SUM(G11+G14)</f>
        <v>230</v>
      </c>
      <c r="H8" s="44">
        <f t="shared" si="3"/>
        <v>232</v>
      </c>
      <c r="I8" s="44">
        <f t="shared" si="3"/>
        <v>225</v>
      </c>
      <c r="J8" s="44">
        <f t="shared" si="3"/>
        <v>219</v>
      </c>
      <c r="K8" s="44">
        <f t="shared" si="3"/>
        <v>230</v>
      </c>
      <c r="L8" s="44">
        <f t="shared" si="3"/>
        <v>228</v>
      </c>
      <c r="M8" s="44">
        <f t="shared" si="3"/>
        <v>195</v>
      </c>
      <c r="N8" s="44">
        <f t="shared" si="3"/>
        <v>193</v>
      </c>
    </row>
    <row r="9" spans="1:35" s="9" customFormat="1">
      <c r="A9" s="35" t="s">
        <v>5</v>
      </c>
      <c r="B9" s="33">
        <f t="shared" si="0"/>
        <v>1801</v>
      </c>
      <c r="C9" s="33">
        <f>SUM(C10:C11)</f>
        <v>149</v>
      </c>
      <c r="D9" s="33">
        <f t="shared" ref="D9:N9" si="5">SUM(D10:D11)</f>
        <v>144</v>
      </c>
      <c r="E9" s="33">
        <f t="shared" si="5"/>
        <v>158</v>
      </c>
      <c r="F9" s="33">
        <f t="shared" si="5"/>
        <v>132</v>
      </c>
      <c r="G9" s="33">
        <f t="shared" si="5"/>
        <v>170</v>
      </c>
      <c r="H9" s="33">
        <f t="shared" si="5"/>
        <v>178</v>
      </c>
      <c r="I9" s="33">
        <f t="shared" si="5"/>
        <v>201</v>
      </c>
      <c r="J9" s="33">
        <f t="shared" si="5"/>
        <v>142</v>
      </c>
      <c r="K9" s="33">
        <f t="shared" si="5"/>
        <v>163</v>
      </c>
      <c r="L9" s="33">
        <f t="shared" si="5"/>
        <v>167</v>
      </c>
      <c r="M9" s="33">
        <f t="shared" si="5"/>
        <v>89</v>
      </c>
      <c r="N9" s="33">
        <f t="shared" si="5"/>
        <v>108</v>
      </c>
    </row>
    <row r="10" spans="1:35" s="16" customFormat="1">
      <c r="A10" s="36" t="s">
        <v>6</v>
      </c>
      <c r="B10" s="33">
        <f t="shared" si="0"/>
        <v>900</v>
      </c>
      <c r="C10" s="42">
        <v>75</v>
      </c>
      <c r="D10" s="42">
        <v>72</v>
      </c>
      <c r="E10" s="42">
        <v>80</v>
      </c>
      <c r="F10" s="42">
        <v>66</v>
      </c>
      <c r="G10" s="42">
        <v>85</v>
      </c>
      <c r="H10" s="42">
        <v>89</v>
      </c>
      <c r="I10" s="42">
        <v>101</v>
      </c>
      <c r="J10" s="42">
        <v>70</v>
      </c>
      <c r="K10" s="42">
        <v>81</v>
      </c>
      <c r="L10" s="42">
        <v>83</v>
      </c>
      <c r="M10" s="42">
        <v>44</v>
      </c>
      <c r="N10" s="42">
        <v>54</v>
      </c>
    </row>
    <row r="11" spans="1:35" s="16" customFormat="1">
      <c r="A11" s="36" t="s">
        <v>7</v>
      </c>
      <c r="B11" s="33">
        <f t="shared" si="0"/>
        <v>901</v>
      </c>
      <c r="C11" s="37">
        <v>74</v>
      </c>
      <c r="D11" s="37">
        <v>72</v>
      </c>
      <c r="E11" s="37">
        <v>78</v>
      </c>
      <c r="F11" s="37">
        <v>66</v>
      </c>
      <c r="G11" s="37">
        <v>85</v>
      </c>
      <c r="H11" s="37">
        <v>89</v>
      </c>
      <c r="I11" s="37">
        <v>100</v>
      </c>
      <c r="J11" s="37">
        <v>72</v>
      </c>
      <c r="K11" s="37">
        <v>82</v>
      </c>
      <c r="L11" s="37">
        <v>84</v>
      </c>
      <c r="M11" s="37">
        <v>45</v>
      </c>
      <c r="N11" s="37">
        <v>54</v>
      </c>
    </row>
    <row r="12" spans="1:35" s="9" customFormat="1">
      <c r="A12" s="35" t="s">
        <v>25</v>
      </c>
      <c r="B12" s="33">
        <f t="shared" si="0"/>
        <v>3192</v>
      </c>
      <c r="C12" s="33">
        <f>SUM(C13:C14)</f>
        <v>237</v>
      </c>
      <c r="D12" s="33">
        <f t="shared" ref="D12:H12" si="6">SUM(D13:D14)</f>
        <v>238</v>
      </c>
      <c r="E12" s="33">
        <f t="shared" si="6"/>
        <v>233</v>
      </c>
      <c r="F12" s="33">
        <f t="shared" si="6"/>
        <v>189</v>
      </c>
      <c r="G12" s="33">
        <f t="shared" si="6"/>
        <v>292</v>
      </c>
      <c r="H12" s="33">
        <f t="shared" si="6"/>
        <v>283</v>
      </c>
      <c r="I12" s="33">
        <f t="shared" ref="I12" si="7">SUM(I13:I14)</f>
        <v>250</v>
      </c>
      <c r="J12" s="33">
        <f t="shared" ref="J12:N12" si="8">SUM(J13:J14)</f>
        <v>296</v>
      </c>
      <c r="K12" s="33">
        <f t="shared" si="8"/>
        <v>301</v>
      </c>
      <c r="L12" s="33">
        <f t="shared" si="8"/>
        <v>288</v>
      </c>
      <c r="M12" s="33">
        <f t="shared" si="8"/>
        <v>301</v>
      </c>
      <c r="N12" s="33">
        <f t="shared" si="8"/>
        <v>284</v>
      </c>
    </row>
    <row r="13" spans="1:35" s="16" customFormat="1">
      <c r="A13" s="36" t="s">
        <v>6</v>
      </c>
      <c r="B13" s="33">
        <f t="shared" si="0"/>
        <v>1604</v>
      </c>
      <c r="C13" s="42">
        <v>119</v>
      </c>
      <c r="D13" s="42">
        <v>119</v>
      </c>
      <c r="E13" s="42">
        <v>117</v>
      </c>
      <c r="F13" s="42">
        <v>95</v>
      </c>
      <c r="G13" s="42">
        <v>147</v>
      </c>
      <c r="H13" s="42">
        <v>140</v>
      </c>
      <c r="I13" s="42">
        <v>125</v>
      </c>
      <c r="J13" s="42">
        <v>149</v>
      </c>
      <c r="K13" s="42">
        <v>153</v>
      </c>
      <c r="L13" s="42">
        <v>144</v>
      </c>
      <c r="M13" s="42">
        <v>151</v>
      </c>
      <c r="N13" s="42">
        <v>145</v>
      </c>
    </row>
    <row r="14" spans="1:35" s="16" customFormat="1">
      <c r="A14" s="38" t="s">
        <v>7</v>
      </c>
      <c r="B14" s="39">
        <f t="shared" si="0"/>
        <v>1588</v>
      </c>
      <c r="C14" s="43">
        <v>118</v>
      </c>
      <c r="D14" s="43">
        <v>119</v>
      </c>
      <c r="E14" s="43">
        <v>116</v>
      </c>
      <c r="F14" s="43">
        <v>94</v>
      </c>
      <c r="G14" s="43">
        <v>145</v>
      </c>
      <c r="H14" s="43">
        <v>143</v>
      </c>
      <c r="I14" s="43">
        <v>125</v>
      </c>
      <c r="J14" s="43">
        <v>147</v>
      </c>
      <c r="K14" s="43">
        <v>148</v>
      </c>
      <c r="L14" s="43">
        <v>144</v>
      </c>
      <c r="M14" s="43">
        <v>150</v>
      </c>
      <c r="N14" s="43">
        <v>139</v>
      </c>
    </row>
    <row r="15" spans="1:35" s="16" customFormat="1">
      <c r="A15" s="28" t="s">
        <v>2</v>
      </c>
      <c r="B15" s="33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</row>
    <row r="16" spans="1:35" s="16" customFormat="1" ht="10.5" customHeight="1">
      <c r="A16" s="28" t="s">
        <v>13</v>
      </c>
      <c r="B16" s="28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s="16" customFormat="1" ht="19.5" customHeight="1">
      <c r="A17" s="55" t="s">
        <v>26</v>
      </c>
      <c r="B17" s="55"/>
      <c r="C17" s="55"/>
      <c r="D17" s="5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s="9" customFormat="1">
      <c r="A18" s="12"/>
      <c r="B18" s="13"/>
      <c r="C18" s="15"/>
      <c r="D18" s="15"/>
      <c r="E18" s="15"/>
      <c r="F18" s="13"/>
      <c r="G18" s="13"/>
      <c r="H18" s="13"/>
      <c r="I18" s="13"/>
      <c r="J18" s="13"/>
      <c r="K18" s="13"/>
      <c r="L18" s="13"/>
      <c r="M18" s="13"/>
      <c r="N18" s="13"/>
    </row>
    <row r="19" spans="1:14" s="16" customFormat="1">
      <c r="A19" s="14"/>
      <c r="B19" s="1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s="16" customFormat="1">
      <c r="A20" s="17"/>
      <c r="B20" s="1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s="9" customFormat="1">
      <c r="A21" s="26"/>
      <c r="B21" s="27"/>
      <c r="C21" s="45"/>
      <c r="D21" s="27"/>
      <c r="E21" s="27"/>
      <c r="F21" s="13"/>
      <c r="G21" s="13"/>
      <c r="H21" s="13"/>
      <c r="I21" s="13"/>
      <c r="J21" s="13"/>
      <c r="K21" s="13"/>
      <c r="L21" s="13"/>
      <c r="M21" s="13"/>
      <c r="N21" s="13"/>
    </row>
    <row r="22" spans="1:14" s="16" customFormat="1">
      <c r="A22" s="27"/>
      <c r="B22" s="27"/>
      <c r="C22" s="45"/>
      <c r="D22" s="27"/>
      <c r="E22" s="27"/>
      <c r="F22" s="15"/>
      <c r="G22" s="15"/>
      <c r="H22" s="15"/>
      <c r="I22" s="15"/>
      <c r="J22" s="15"/>
      <c r="K22" s="15"/>
      <c r="L22" s="15"/>
      <c r="M22" s="15"/>
      <c r="N22" s="15"/>
    </row>
    <row r="23" spans="1:14" s="16" customFormat="1">
      <c r="A23" s="27"/>
      <c r="B23" s="27"/>
      <c r="C23" s="27"/>
      <c r="D23" s="27"/>
      <c r="E23" s="27"/>
      <c r="F23" s="15"/>
      <c r="G23" s="15"/>
      <c r="H23" s="15"/>
      <c r="I23" s="15"/>
      <c r="J23" s="15"/>
      <c r="K23" s="15"/>
      <c r="L23" s="15"/>
      <c r="M23" s="15"/>
      <c r="N23" s="15"/>
    </row>
    <row r="24" spans="1:14" s="9" customFormat="1">
      <c r="A24" s="27"/>
      <c r="B24" s="27"/>
      <c r="C24" s="27"/>
      <c r="D24" s="27"/>
      <c r="E24" s="27"/>
      <c r="F24" s="13"/>
      <c r="G24" s="13"/>
      <c r="H24" s="13"/>
      <c r="I24" s="13"/>
      <c r="J24" s="13"/>
      <c r="K24" s="13"/>
      <c r="L24" s="13"/>
      <c r="M24" s="13"/>
      <c r="N24" s="13"/>
    </row>
    <row r="25" spans="1:14" s="16" customFormat="1">
      <c r="A25" s="27"/>
      <c r="B25" s="27"/>
      <c r="C25" s="27"/>
      <c r="D25" s="27"/>
      <c r="E25" s="27"/>
      <c r="F25" s="15"/>
      <c r="G25" s="15"/>
      <c r="H25" s="15"/>
      <c r="I25" s="15"/>
      <c r="J25" s="15"/>
      <c r="K25" s="15"/>
      <c r="L25" s="15"/>
      <c r="M25" s="15"/>
      <c r="N25" s="15"/>
    </row>
    <row r="26" spans="1:14" s="16" customFormat="1">
      <c r="A26" s="27"/>
      <c r="B26" s="27"/>
      <c r="C26" s="27"/>
      <c r="D26" s="27"/>
      <c r="E26" s="27"/>
      <c r="F26" s="15"/>
      <c r="G26" s="15"/>
      <c r="H26" s="15"/>
      <c r="I26" s="15"/>
      <c r="J26" s="15"/>
      <c r="K26" s="15"/>
      <c r="L26" s="15"/>
      <c r="M26" s="15"/>
      <c r="N26" s="15"/>
    </row>
    <row r="27" spans="1:14" s="9" customFormat="1">
      <c r="A27" s="27"/>
      <c r="B27" s="27"/>
      <c r="C27" s="27"/>
      <c r="D27" s="27"/>
      <c r="E27" s="27"/>
      <c r="F27" s="13"/>
      <c r="G27" s="13"/>
      <c r="H27" s="13"/>
      <c r="I27" s="13"/>
      <c r="J27" s="13"/>
      <c r="K27" s="13"/>
      <c r="L27" s="13"/>
      <c r="M27" s="13"/>
      <c r="N27" s="13"/>
    </row>
    <row r="28" spans="1:14" s="16" customFormat="1">
      <c r="A28" s="27"/>
      <c r="B28" s="27"/>
      <c r="C28" s="27"/>
      <c r="D28" s="27"/>
      <c r="E28" s="27"/>
      <c r="F28" s="15"/>
      <c r="G28" s="15"/>
      <c r="H28" s="15"/>
      <c r="I28" s="15"/>
      <c r="J28" s="15"/>
      <c r="K28" s="15"/>
      <c r="L28" s="15"/>
      <c r="M28" s="15"/>
      <c r="N28" s="15"/>
    </row>
    <row r="29" spans="1:14" s="16" customFormat="1">
      <c r="A29" s="17"/>
      <c r="B29" s="13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s="9" customFormat="1">
      <c r="A30" s="12"/>
      <c r="B30" s="13"/>
      <c r="C30" s="15"/>
      <c r="D30" s="15"/>
      <c r="E30" s="15"/>
      <c r="F30" s="13"/>
      <c r="G30" s="13"/>
      <c r="H30" s="13"/>
      <c r="I30" s="13"/>
      <c r="J30" s="13"/>
      <c r="K30" s="13"/>
      <c r="L30" s="13"/>
      <c r="M30" s="13"/>
      <c r="N30" s="13"/>
    </row>
    <row r="31" spans="1:14" s="16" customFormat="1">
      <c r="A31" s="14"/>
      <c r="B31" s="13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s="16" customFormat="1">
      <c r="A32" s="17"/>
      <c r="B32" s="1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s="9" customFormat="1">
      <c r="A33" s="12"/>
      <c r="B33" s="13"/>
      <c r="C33" s="15"/>
      <c r="D33" s="15"/>
      <c r="E33" s="15"/>
      <c r="F33" s="13"/>
      <c r="G33" s="13"/>
      <c r="H33" s="13"/>
      <c r="I33" s="13"/>
      <c r="J33" s="13"/>
      <c r="K33" s="13"/>
      <c r="L33" s="13"/>
      <c r="M33" s="13"/>
      <c r="N33" s="13"/>
    </row>
    <row r="34" spans="1:14" s="16" customFormat="1">
      <c r="A34" s="14"/>
      <c r="B34" s="13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s="16" customFormat="1">
      <c r="A35" s="17"/>
      <c r="B35" s="13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s="9" customFormat="1">
      <c r="A36" s="12"/>
      <c r="B36" s="13"/>
      <c r="C36" s="15"/>
      <c r="D36" s="15"/>
      <c r="E36" s="15"/>
      <c r="F36" s="13"/>
      <c r="G36" s="13"/>
      <c r="H36" s="13"/>
      <c r="I36" s="13"/>
      <c r="J36" s="13"/>
      <c r="K36" s="13"/>
      <c r="L36" s="13"/>
      <c r="M36" s="13"/>
      <c r="N36" s="13"/>
    </row>
    <row r="37" spans="1:14" s="16" customFormat="1">
      <c r="A37" s="14"/>
      <c r="B37" s="13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s="16" customFormat="1">
      <c r="A38" s="17"/>
      <c r="B38" s="13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s="9" customFormat="1">
      <c r="A39" s="12"/>
      <c r="B39" s="13"/>
      <c r="C39" s="15"/>
      <c r="D39" s="15"/>
      <c r="E39" s="15"/>
      <c r="F39" s="13"/>
      <c r="G39" s="13"/>
      <c r="H39" s="13"/>
      <c r="I39" s="13"/>
      <c r="J39" s="13"/>
      <c r="K39" s="13"/>
      <c r="L39" s="13"/>
      <c r="M39" s="13"/>
      <c r="N39" s="13"/>
    </row>
    <row r="40" spans="1:14" s="16" customFormat="1">
      <c r="A40" s="14"/>
      <c r="B40" s="13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s="16" customFormat="1">
      <c r="A41" s="17"/>
      <c r="B41" s="13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s="9" customFormat="1">
      <c r="A42" s="12"/>
      <c r="B42" s="13"/>
      <c r="C42" s="15"/>
      <c r="D42" s="15"/>
      <c r="E42" s="15"/>
      <c r="F42" s="13"/>
      <c r="G42" s="13"/>
      <c r="H42" s="13"/>
      <c r="I42" s="13"/>
      <c r="J42" s="13"/>
      <c r="K42" s="13"/>
      <c r="L42" s="13"/>
      <c r="M42" s="13"/>
      <c r="N42" s="13"/>
    </row>
    <row r="43" spans="1:14" s="16" customFormat="1">
      <c r="A43" s="14"/>
      <c r="B43" s="1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s="16" customFormat="1">
      <c r="A44" s="17"/>
      <c r="B44" s="13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s="9" customFormat="1">
      <c r="A45" s="12"/>
      <c r="B45" s="13"/>
      <c r="C45" s="15"/>
      <c r="D45" s="15"/>
      <c r="E45" s="15"/>
      <c r="F45" s="13"/>
      <c r="G45" s="13"/>
      <c r="H45" s="13"/>
      <c r="I45" s="13"/>
      <c r="J45" s="13"/>
      <c r="K45" s="13"/>
      <c r="L45" s="13"/>
      <c r="M45" s="13"/>
      <c r="N45" s="13"/>
    </row>
    <row r="46" spans="1:14" s="16" customFormat="1">
      <c r="A46" s="14"/>
      <c r="B46" s="13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s="16" customFormat="1">
      <c r="A47" s="17"/>
      <c r="B47" s="13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s="9" customFormat="1">
      <c r="A48" s="12"/>
      <c r="B48" s="13"/>
      <c r="C48" s="15"/>
      <c r="D48" s="15"/>
      <c r="E48" s="15"/>
      <c r="F48" s="13"/>
      <c r="G48" s="13"/>
      <c r="H48" s="13"/>
      <c r="I48" s="13"/>
      <c r="J48" s="13"/>
      <c r="K48" s="13"/>
      <c r="L48" s="13"/>
      <c r="M48" s="13"/>
      <c r="N48" s="13"/>
    </row>
    <row r="49" spans="1:14" s="16" customFormat="1">
      <c r="A49" s="14"/>
      <c r="B49" s="13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s="16" customFormat="1">
      <c r="A50" s="17"/>
      <c r="B50" s="13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s="9" customFormat="1">
      <c r="A51" s="12"/>
      <c r="B51" s="13"/>
      <c r="C51" s="15"/>
      <c r="D51" s="15"/>
      <c r="E51" s="15"/>
      <c r="F51" s="13"/>
      <c r="G51" s="13"/>
      <c r="H51" s="13"/>
      <c r="I51" s="13"/>
      <c r="J51" s="13"/>
      <c r="K51" s="13"/>
      <c r="L51" s="13"/>
      <c r="M51" s="13"/>
      <c r="N51" s="13"/>
    </row>
    <row r="52" spans="1:14" s="16" customFormat="1">
      <c r="A52" s="14"/>
      <c r="B52" s="13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s="16" customFormat="1">
      <c r="A53" s="17"/>
      <c r="B53" s="13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s="9" customFormat="1">
      <c r="A54" s="12"/>
      <c r="B54" s="13"/>
      <c r="C54" s="15"/>
      <c r="D54" s="15"/>
      <c r="E54" s="15"/>
      <c r="F54" s="13"/>
      <c r="G54" s="13"/>
      <c r="H54" s="13"/>
      <c r="I54" s="13"/>
      <c r="J54" s="13"/>
      <c r="K54" s="13"/>
      <c r="L54" s="13"/>
      <c r="M54" s="13"/>
      <c r="N54" s="13"/>
    </row>
    <row r="55" spans="1:14" s="16" customFormat="1">
      <c r="A55" s="14"/>
      <c r="B55" s="13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s="16" customFormat="1">
      <c r="A56" s="17"/>
      <c r="B56" s="13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s="9" customFormat="1">
      <c r="A57" s="12"/>
      <c r="B57" s="13"/>
      <c r="C57" s="15"/>
      <c r="D57" s="15"/>
      <c r="E57" s="15"/>
      <c r="F57" s="13"/>
      <c r="G57" s="13"/>
      <c r="H57" s="13"/>
      <c r="I57" s="13"/>
      <c r="J57" s="13"/>
      <c r="K57" s="13"/>
      <c r="L57" s="13"/>
      <c r="M57" s="13"/>
      <c r="N57" s="13"/>
    </row>
    <row r="58" spans="1:14" s="16" customFormat="1">
      <c r="A58" s="14"/>
      <c r="B58" s="13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s="16" customFormat="1">
      <c r="A59" s="17"/>
      <c r="B59" s="13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 s="9" customFormat="1">
      <c r="A60" s="12"/>
      <c r="B60" s="13"/>
      <c r="C60" s="15"/>
      <c r="D60" s="15"/>
      <c r="E60" s="15"/>
      <c r="F60" s="13"/>
      <c r="G60" s="13"/>
      <c r="H60" s="13"/>
      <c r="I60" s="13"/>
      <c r="J60" s="13"/>
      <c r="K60" s="13"/>
      <c r="L60" s="13"/>
      <c r="M60" s="13"/>
      <c r="N60" s="13"/>
    </row>
    <row r="61" spans="1:14" s="16" customFormat="1">
      <c r="A61" s="14"/>
      <c r="B61" s="13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 s="16" customFormat="1">
      <c r="A62" s="17"/>
      <c r="B62" s="13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1:14" s="9" customFormat="1">
      <c r="A63" s="12"/>
      <c r="B63" s="13"/>
      <c r="C63" s="15"/>
      <c r="D63" s="15"/>
      <c r="E63" s="15"/>
      <c r="F63" s="11"/>
      <c r="G63" s="11"/>
      <c r="H63" s="11"/>
      <c r="I63" s="11"/>
      <c r="J63" s="11"/>
      <c r="K63" s="11"/>
      <c r="L63" s="11"/>
      <c r="M63" s="11"/>
      <c r="N63" s="11"/>
    </row>
    <row r="64" spans="1:14" s="16" customFormat="1">
      <c r="A64" s="17"/>
      <c r="B64" s="13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4" s="16" customFormat="1">
      <c r="A65" s="17"/>
      <c r="B65" s="13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1:14" s="9" customFormat="1">
      <c r="A66" s="12"/>
      <c r="B66" s="13"/>
      <c r="C66" s="15"/>
      <c r="D66" s="15"/>
      <c r="E66" s="15"/>
      <c r="F66" s="11"/>
      <c r="G66" s="11"/>
      <c r="H66" s="11"/>
      <c r="I66" s="11"/>
      <c r="J66" s="11"/>
      <c r="K66" s="11"/>
      <c r="L66" s="11"/>
      <c r="M66" s="11"/>
      <c r="N66" s="11"/>
    </row>
    <row r="67" spans="1:14" s="16" customFormat="1">
      <c r="A67" s="17"/>
      <c r="B67" s="13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 s="16" customFormat="1">
      <c r="A68" s="17"/>
      <c r="B68" s="13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</row>
    <row r="69" spans="1:14" s="9" customFormat="1">
      <c r="A69" s="12"/>
      <c r="B69" s="13"/>
      <c r="C69" s="15"/>
      <c r="D69" s="15"/>
      <c r="E69" s="15"/>
      <c r="F69" s="11"/>
      <c r="G69" s="11"/>
      <c r="H69" s="11"/>
      <c r="I69" s="11"/>
      <c r="J69" s="11"/>
      <c r="K69" s="11"/>
      <c r="L69" s="11"/>
      <c r="M69" s="11"/>
      <c r="N69" s="11"/>
    </row>
    <row r="70" spans="1:14" s="16" customFormat="1">
      <c r="A70" s="17"/>
      <c r="B70" s="13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</row>
    <row r="71" spans="1:14" s="16" customFormat="1">
      <c r="A71" s="17"/>
      <c r="B71" s="13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</row>
    <row r="72" spans="1:14" s="9" customFormat="1">
      <c r="A72" s="12"/>
      <c r="B72" s="13"/>
      <c r="C72" s="15"/>
      <c r="D72" s="15"/>
      <c r="E72" s="15"/>
      <c r="F72" s="13"/>
      <c r="G72" s="13"/>
      <c r="H72" s="13"/>
      <c r="I72" s="13"/>
      <c r="J72" s="13"/>
      <c r="K72" s="13"/>
      <c r="L72" s="13"/>
      <c r="M72" s="13"/>
      <c r="N72" s="13"/>
    </row>
    <row r="73" spans="1:14" s="16" customFormat="1" ht="15">
      <c r="A73" s="14"/>
      <c r="B73" s="13"/>
      <c r="C73" s="15"/>
      <c r="D73" s="18"/>
      <c r="E73" s="18"/>
      <c r="F73" s="15"/>
      <c r="G73" s="15"/>
      <c r="H73" s="15"/>
      <c r="I73" s="15"/>
      <c r="J73" s="15"/>
      <c r="K73" s="15"/>
      <c r="L73" s="15"/>
      <c r="M73" s="15"/>
      <c r="N73" s="15"/>
    </row>
    <row r="74" spans="1:14" s="16" customFormat="1" ht="15">
      <c r="A74" s="17"/>
      <c r="B74" s="13"/>
      <c r="C74" s="15"/>
      <c r="D74" s="18"/>
      <c r="E74" s="18"/>
      <c r="F74" s="15"/>
      <c r="G74" s="15"/>
      <c r="H74" s="15"/>
      <c r="I74" s="15"/>
      <c r="J74" s="15"/>
      <c r="K74" s="15"/>
      <c r="L74" s="15"/>
      <c r="M74" s="15"/>
      <c r="N74" s="15"/>
    </row>
    <row r="75" spans="1:14" s="9" customFormat="1">
      <c r="A75" s="12"/>
      <c r="B75" s="13"/>
      <c r="C75" s="15"/>
      <c r="D75" s="15"/>
      <c r="E75" s="15"/>
      <c r="F75" s="13"/>
      <c r="G75" s="13"/>
      <c r="H75" s="13"/>
      <c r="I75" s="13"/>
      <c r="J75" s="13"/>
      <c r="K75" s="13"/>
      <c r="L75" s="13"/>
      <c r="M75" s="13"/>
      <c r="N75" s="13"/>
    </row>
    <row r="76" spans="1:14" s="16" customFormat="1">
      <c r="A76" s="14"/>
      <c r="B76" s="13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</row>
    <row r="77" spans="1:14" s="16" customFormat="1">
      <c r="A77" s="17"/>
      <c r="B77" s="13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</row>
    <row r="78" spans="1:14" s="9" customFormat="1">
      <c r="A78" s="12"/>
      <c r="B78" s="13"/>
      <c r="C78" s="15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1:14" s="16" customFormat="1">
      <c r="A79" s="14"/>
      <c r="B79" s="13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</row>
    <row r="80" spans="1:14" s="16" customFormat="1">
      <c r="A80" s="19"/>
      <c r="B80" s="20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1:14">
      <c r="A81" s="22" t="s">
        <v>2</v>
      </c>
    </row>
    <row r="82" spans="1:14">
      <c r="A82" s="23" t="s">
        <v>3</v>
      </c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</row>
    <row r="83" spans="1:14">
      <c r="A83" s="23" t="s">
        <v>4</v>
      </c>
    </row>
  </sheetData>
  <mergeCells count="3">
    <mergeCell ref="A1:AI1"/>
    <mergeCell ref="A17:D17"/>
    <mergeCell ref="A2:N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I83"/>
  <sheetViews>
    <sheetView workbookViewId="0">
      <selection activeCell="A2" sqref="A2:N3"/>
    </sheetView>
  </sheetViews>
  <sheetFormatPr baseColWidth="10" defaultColWidth="11.42578125" defaultRowHeight="12.75"/>
  <cols>
    <col min="1" max="1" width="16.140625" style="25" customWidth="1"/>
    <col min="2" max="2" width="11" style="1" customWidth="1"/>
    <col min="3" max="9" width="11.140625" style="1" customWidth="1"/>
    <col min="10" max="10" width="8.7109375" style="1" customWidth="1"/>
    <col min="11" max="14" width="11.140625" style="1" customWidth="1"/>
    <col min="15" max="15" width="14.140625" style="1" bestFit="1" customWidth="1"/>
    <col min="16" max="16" width="12.7109375" style="1" customWidth="1"/>
    <col min="17" max="17" width="14.140625" style="1" bestFit="1" customWidth="1"/>
    <col min="18" max="18" width="12.7109375" style="1" customWidth="1"/>
    <col min="19" max="19" width="14.140625" style="1" bestFit="1" customWidth="1"/>
    <col min="20" max="20" width="12.7109375" style="1" customWidth="1"/>
    <col min="21" max="21" width="14.140625" style="1" bestFit="1" customWidth="1"/>
    <col min="22" max="22" width="12.7109375" style="1" customWidth="1"/>
    <col min="23" max="23" width="14.140625" style="1" bestFit="1" customWidth="1"/>
    <col min="24" max="24" width="12.7109375" style="1" customWidth="1"/>
    <col min="25" max="25" width="14.140625" style="1" bestFit="1" customWidth="1"/>
    <col min="26" max="26" width="12.7109375" style="1" customWidth="1"/>
    <col min="27" max="27" width="14.140625" style="1" bestFit="1" customWidth="1"/>
    <col min="28" max="28" width="12.7109375" style="1" customWidth="1"/>
    <col min="29" max="29" width="14.140625" style="1" bestFit="1" customWidth="1"/>
    <col min="30" max="30" width="12.7109375" style="1" customWidth="1"/>
    <col min="31" max="31" width="14.140625" style="1" bestFit="1" customWidth="1"/>
    <col min="32" max="32" width="12.7109375" style="1" customWidth="1"/>
    <col min="33" max="33" width="14.140625" style="1" bestFit="1" customWidth="1"/>
    <col min="34" max="34" width="12.7109375" style="1" customWidth="1"/>
    <col min="35" max="35" width="14.140625" style="1" bestFit="1" customWidth="1"/>
    <col min="36" max="16384" width="11.42578125" style="1"/>
  </cols>
  <sheetData>
    <row r="1" spans="1:35" ht="13.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</row>
    <row r="2" spans="1:35" ht="12.75" customHeight="1">
      <c r="A2" s="54" t="s">
        <v>30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2.7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35" ht="18" customHeigh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6"/>
      <c r="AB4" s="6"/>
      <c r="AC4" s="6"/>
      <c r="AD4" s="6"/>
      <c r="AE4" s="6"/>
      <c r="AF4" s="6"/>
      <c r="AG4" s="6"/>
      <c r="AH4" s="6"/>
      <c r="AI4" s="6"/>
    </row>
    <row r="5" spans="1:35" s="7" customFormat="1" ht="18.75" customHeight="1">
      <c r="A5" s="41" t="s">
        <v>0</v>
      </c>
      <c r="B5" s="29" t="s">
        <v>15</v>
      </c>
      <c r="C5" s="30" t="s">
        <v>8</v>
      </c>
      <c r="D5" s="30" t="s">
        <v>9</v>
      </c>
      <c r="E5" s="30" t="s">
        <v>10</v>
      </c>
      <c r="F5" s="30" t="s">
        <v>14</v>
      </c>
      <c r="G5" s="30" t="s">
        <v>11</v>
      </c>
      <c r="H5" s="30" t="s">
        <v>12</v>
      </c>
      <c r="I5" s="30" t="s">
        <v>16</v>
      </c>
      <c r="J5" s="30" t="s">
        <v>17</v>
      </c>
      <c r="K5" s="30" t="s">
        <v>18</v>
      </c>
      <c r="L5" s="30" t="s">
        <v>19</v>
      </c>
      <c r="M5" s="30" t="s">
        <v>20</v>
      </c>
      <c r="N5" s="30" t="s">
        <v>21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35" s="9" customFormat="1" ht="12.75" customHeight="1">
      <c r="A6" s="31" t="s">
        <v>1</v>
      </c>
      <c r="B6" s="33">
        <f t="shared" ref="B6:B14" si="0">SUM(C6:N6)</f>
        <v>5342</v>
      </c>
      <c r="C6" s="33">
        <f>SUM(C7:C8)</f>
        <v>359</v>
      </c>
      <c r="D6" s="33">
        <f t="shared" ref="D6:F7" si="1">SUM(D9+D12)</f>
        <v>350</v>
      </c>
      <c r="E6" s="33">
        <f t="shared" si="1"/>
        <v>445</v>
      </c>
      <c r="F6" s="33">
        <f t="shared" si="1"/>
        <v>417</v>
      </c>
      <c r="G6" s="33">
        <f>SUM(G9+G12)</f>
        <v>438</v>
      </c>
      <c r="H6" s="33">
        <f t="shared" ref="H6:N6" si="2">SUM(H7:H8)</f>
        <v>444</v>
      </c>
      <c r="I6" s="33">
        <f t="shared" si="2"/>
        <v>456</v>
      </c>
      <c r="J6" s="33">
        <f t="shared" si="2"/>
        <v>485</v>
      </c>
      <c r="K6" s="33">
        <f t="shared" si="2"/>
        <v>500</v>
      </c>
      <c r="L6" s="33">
        <f t="shared" si="2"/>
        <v>496</v>
      </c>
      <c r="M6" s="33">
        <f t="shared" si="2"/>
        <v>459</v>
      </c>
      <c r="N6" s="33">
        <f t="shared" si="2"/>
        <v>493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35" s="9" customFormat="1">
      <c r="A7" s="32" t="s">
        <v>6</v>
      </c>
      <c r="B7" s="33">
        <f t="shared" si="0"/>
        <v>2659</v>
      </c>
      <c r="C7" s="44">
        <f>SUM(C10+C13)</f>
        <v>179</v>
      </c>
      <c r="D7" s="44">
        <f>SUM(D10+D13)</f>
        <v>176</v>
      </c>
      <c r="E7" s="44">
        <f t="shared" si="1"/>
        <v>223</v>
      </c>
      <c r="F7" s="44">
        <f t="shared" si="1"/>
        <v>210</v>
      </c>
      <c r="G7" s="44">
        <f>SUM(G10+G13)</f>
        <v>218</v>
      </c>
      <c r="H7" s="44">
        <f t="shared" ref="H7:N8" si="3">SUM(H10+H13)</f>
        <v>223</v>
      </c>
      <c r="I7" s="44">
        <f t="shared" si="3"/>
        <v>224</v>
      </c>
      <c r="J7" s="44">
        <f t="shared" si="3"/>
        <v>241</v>
      </c>
      <c r="K7" s="44">
        <f t="shared" si="3"/>
        <v>248</v>
      </c>
      <c r="L7" s="44">
        <f t="shared" si="3"/>
        <v>245</v>
      </c>
      <c r="M7" s="44">
        <f t="shared" si="3"/>
        <v>230</v>
      </c>
      <c r="N7" s="44">
        <f t="shared" si="3"/>
        <v>242</v>
      </c>
    </row>
    <row r="8" spans="1:35" s="9" customFormat="1">
      <c r="A8" s="34" t="s">
        <v>7</v>
      </c>
      <c r="B8" s="33">
        <f t="shared" si="0"/>
        <v>2683</v>
      </c>
      <c r="C8" s="44">
        <f>SUM(C11+C14)</f>
        <v>180</v>
      </c>
      <c r="D8" s="44">
        <f t="shared" ref="D8:F8" si="4">SUM(D11+D14)</f>
        <v>174</v>
      </c>
      <c r="E8" s="44">
        <f t="shared" si="4"/>
        <v>222</v>
      </c>
      <c r="F8" s="44">
        <f t="shared" si="4"/>
        <v>207</v>
      </c>
      <c r="G8" s="44">
        <f>SUM(G11+G14)</f>
        <v>220</v>
      </c>
      <c r="H8" s="44">
        <f t="shared" si="3"/>
        <v>221</v>
      </c>
      <c r="I8" s="44">
        <f t="shared" si="3"/>
        <v>232</v>
      </c>
      <c r="J8" s="44">
        <f t="shared" si="3"/>
        <v>244</v>
      </c>
      <c r="K8" s="44">
        <f t="shared" si="3"/>
        <v>252</v>
      </c>
      <c r="L8" s="44">
        <f t="shared" si="3"/>
        <v>251</v>
      </c>
      <c r="M8" s="44">
        <f t="shared" si="3"/>
        <v>229</v>
      </c>
      <c r="N8" s="44">
        <f t="shared" si="3"/>
        <v>251</v>
      </c>
    </row>
    <row r="9" spans="1:35" s="9" customFormat="1">
      <c r="A9" s="35" t="s">
        <v>5</v>
      </c>
      <c r="B9" s="33">
        <f t="shared" si="0"/>
        <v>1265</v>
      </c>
      <c r="C9" s="33">
        <f>SUM(C10:C11)</f>
        <v>84</v>
      </c>
      <c r="D9" s="33">
        <f t="shared" ref="D9:N9" si="5">SUM(D10:D11)</f>
        <v>69</v>
      </c>
      <c r="E9" s="33">
        <f t="shared" si="5"/>
        <v>81</v>
      </c>
      <c r="F9" s="33">
        <f t="shared" si="5"/>
        <v>80</v>
      </c>
      <c r="G9" s="33">
        <f t="shared" si="5"/>
        <v>97</v>
      </c>
      <c r="H9" s="33">
        <f t="shared" si="5"/>
        <v>81</v>
      </c>
      <c r="I9" s="33">
        <f t="shared" si="5"/>
        <v>88</v>
      </c>
      <c r="J9" s="33">
        <f t="shared" si="5"/>
        <v>124</v>
      </c>
      <c r="K9" s="33">
        <f t="shared" si="5"/>
        <v>141</v>
      </c>
      <c r="L9" s="33">
        <f t="shared" si="5"/>
        <v>129</v>
      </c>
      <c r="M9" s="33">
        <f t="shared" si="5"/>
        <v>132</v>
      </c>
      <c r="N9" s="33">
        <f t="shared" si="5"/>
        <v>159</v>
      </c>
    </row>
    <row r="10" spans="1:35" s="16" customFormat="1">
      <c r="A10" s="36" t="s">
        <v>6</v>
      </c>
      <c r="B10" s="33">
        <f t="shared" si="0"/>
        <v>618</v>
      </c>
      <c r="C10" s="42">
        <v>42</v>
      </c>
      <c r="D10" s="42">
        <v>34</v>
      </c>
      <c r="E10" s="42">
        <v>40</v>
      </c>
      <c r="F10" s="42">
        <v>40</v>
      </c>
      <c r="G10" s="42">
        <v>48</v>
      </c>
      <c r="H10" s="42">
        <v>41</v>
      </c>
      <c r="I10" s="42">
        <v>41</v>
      </c>
      <c r="J10" s="42">
        <v>61</v>
      </c>
      <c r="K10" s="42">
        <v>68</v>
      </c>
      <c r="L10" s="42">
        <v>63</v>
      </c>
      <c r="M10" s="42">
        <v>64</v>
      </c>
      <c r="N10" s="42">
        <v>76</v>
      </c>
    </row>
    <row r="11" spans="1:35" s="16" customFormat="1">
      <c r="A11" s="36" t="s">
        <v>7</v>
      </c>
      <c r="B11" s="33">
        <f t="shared" si="0"/>
        <v>647</v>
      </c>
      <c r="C11" s="37">
        <v>42</v>
      </c>
      <c r="D11" s="37">
        <v>35</v>
      </c>
      <c r="E11" s="37">
        <v>41</v>
      </c>
      <c r="F11" s="37">
        <v>40</v>
      </c>
      <c r="G11" s="37">
        <v>49</v>
      </c>
      <c r="H11" s="37">
        <v>40</v>
      </c>
      <c r="I11" s="37">
        <v>47</v>
      </c>
      <c r="J11" s="37">
        <v>63</v>
      </c>
      <c r="K11" s="37">
        <v>73</v>
      </c>
      <c r="L11" s="37">
        <v>66</v>
      </c>
      <c r="M11" s="37">
        <v>68</v>
      </c>
      <c r="N11" s="37">
        <v>83</v>
      </c>
    </row>
    <row r="12" spans="1:35" s="9" customFormat="1">
      <c r="A12" s="35" t="s">
        <v>25</v>
      </c>
      <c r="B12" s="33">
        <f t="shared" si="0"/>
        <v>4077</v>
      </c>
      <c r="C12" s="33">
        <f>SUM(C13:C14)</f>
        <v>275</v>
      </c>
      <c r="D12" s="33">
        <f t="shared" ref="D12:N12" si="6">SUM(D13:D14)</f>
        <v>281</v>
      </c>
      <c r="E12" s="33">
        <f t="shared" si="6"/>
        <v>364</v>
      </c>
      <c r="F12" s="33">
        <f t="shared" si="6"/>
        <v>337</v>
      </c>
      <c r="G12" s="33">
        <f t="shared" si="6"/>
        <v>341</v>
      </c>
      <c r="H12" s="33">
        <f t="shared" si="6"/>
        <v>363</v>
      </c>
      <c r="I12" s="33">
        <f t="shared" si="6"/>
        <v>368</v>
      </c>
      <c r="J12" s="33">
        <f t="shared" si="6"/>
        <v>361</v>
      </c>
      <c r="K12" s="33">
        <f t="shared" si="6"/>
        <v>359</v>
      </c>
      <c r="L12" s="33">
        <f t="shared" si="6"/>
        <v>367</v>
      </c>
      <c r="M12" s="33">
        <f t="shared" si="6"/>
        <v>327</v>
      </c>
      <c r="N12" s="33">
        <f t="shared" si="6"/>
        <v>334</v>
      </c>
    </row>
    <row r="13" spans="1:35" s="16" customFormat="1">
      <c r="A13" s="36" t="s">
        <v>6</v>
      </c>
      <c r="B13" s="33">
        <f t="shared" si="0"/>
        <v>2041</v>
      </c>
      <c r="C13" s="42">
        <v>137</v>
      </c>
      <c r="D13" s="42">
        <v>142</v>
      </c>
      <c r="E13" s="42">
        <v>183</v>
      </c>
      <c r="F13" s="42">
        <v>170</v>
      </c>
      <c r="G13" s="42">
        <v>170</v>
      </c>
      <c r="H13" s="42">
        <v>182</v>
      </c>
      <c r="I13" s="42">
        <v>183</v>
      </c>
      <c r="J13" s="42">
        <v>180</v>
      </c>
      <c r="K13" s="42">
        <v>180</v>
      </c>
      <c r="L13" s="42">
        <v>182</v>
      </c>
      <c r="M13" s="42">
        <v>166</v>
      </c>
      <c r="N13" s="42">
        <v>166</v>
      </c>
    </row>
    <row r="14" spans="1:35" s="16" customFormat="1">
      <c r="A14" s="38" t="s">
        <v>7</v>
      </c>
      <c r="B14" s="39">
        <f t="shared" si="0"/>
        <v>2036</v>
      </c>
      <c r="C14" s="43">
        <v>138</v>
      </c>
      <c r="D14" s="43">
        <v>139</v>
      </c>
      <c r="E14" s="43">
        <v>181</v>
      </c>
      <c r="F14" s="43">
        <v>167</v>
      </c>
      <c r="G14" s="43">
        <v>171</v>
      </c>
      <c r="H14" s="43">
        <v>181</v>
      </c>
      <c r="I14" s="43">
        <v>185</v>
      </c>
      <c r="J14" s="43">
        <v>181</v>
      </c>
      <c r="K14" s="43">
        <v>179</v>
      </c>
      <c r="L14" s="43">
        <v>185</v>
      </c>
      <c r="M14" s="43">
        <v>161</v>
      </c>
      <c r="N14" s="43">
        <v>168</v>
      </c>
    </row>
    <row r="15" spans="1:35" s="16" customFormat="1">
      <c r="A15" s="28" t="s">
        <v>2</v>
      </c>
      <c r="B15" s="33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</row>
    <row r="16" spans="1:35" s="16" customFormat="1" ht="10.5" customHeight="1">
      <c r="A16" s="28" t="s">
        <v>13</v>
      </c>
      <c r="B16" s="28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s="16" customFormat="1" ht="19.5" customHeight="1">
      <c r="A17" s="55" t="s">
        <v>26</v>
      </c>
      <c r="B17" s="55"/>
      <c r="C17" s="55"/>
      <c r="D17" s="5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s="9" customFormat="1">
      <c r="A18" s="12"/>
      <c r="B18" s="13"/>
      <c r="C18" s="15"/>
      <c r="D18" s="15"/>
      <c r="E18" s="15"/>
      <c r="F18" s="13"/>
      <c r="G18" s="13"/>
      <c r="H18" s="13"/>
      <c r="I18" s="13"/>
      <c r="J18" s="13"/>
      <c r="K18" s="13"/>
      <c r="L18" s="13"/>
      <c r="M18" s="13"/>
      <c r="N18" s="13"/>
    </row>
    <row r="19" spans="1:14" s="16" customFormat="1">
      <c r="A19" s="14"/>
      <c r="B19" s="1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s="16" customFormat="1">
      <c r="A20" s="17"/>
      <c r="B20" s="1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s="9" customFormat="1">
      <c r="A21" s="26"/>
      <c r="B21" s="27"/>
      <c r="C21" s="45"/>
      <c r="D21" s="27"/>
      <c r="E21" s="27"/>
      <c r="F21" s="13"/>
      <c r="G21" s="13"/>
      <c r="H21" s="13"/>
      <c r="I21" s="13"/>
      <c r="J21" s="13"/>
      <c r="K21" s="13"/>
      <c r="L21" s="13"/>
      <c r="M21" s="13"/>
      <c r="N21" s="13"/>
    </row>
    <row r="22" spans="1:14" s="16" customFormat="1">
      <c r="A22" s="27"/>
      <c r="B22" s="27"/>
      <c r="C22" s="45"/>
      <c r="D22" s="27"/>
      <c r="E22" s="27"/>
      <c r="F22" s="15"/>
      <c r="G22" s="15"/>
      <c r="H22" s="15"/>
      <c r="I22" s="15"/>
      <c r="J22" s="15"/>
      <c r="K22" s="15"/>
      <c r="L22" s="15"/>
      <c r="M22" s="15"/>
      <c r="N22" s="15"/>
    </row>
    <row r="23" spans="1:14" s="16" customFormat="1">
      <c r="A23" s="27"/>
      <c r="B23" s="27"/>
      <c r="C23" s="27"/>
      <c r="D23" s="27"/>
      <c r="E23" s="27"/>
      <c r="F23" s="15"/>
      <c r="G23" s="15"/>
      <c r="H23" s="15"/>
      <c r="I23" s="15"/>
      <c r="J23" s="15"/>
      <c r="K23" s="15"/>
      <c r="L23" s="15"/>
      <c r="M23" s="15"/>
      <c r="N23" s="15"/>
    </row>
    <row r="24" spans="1:14" s="9" customFormat="1">
      <c r="A24" s="27"/>
      <c r="B24" s="27"/>
      <c r="C24" s="27"/>
      <c r="D24" s="27"/>
      <c r="E24" s="27"/>
      <c r="F24" s="13"/>
      <c r="G24" s="13"/>
      <c r="H24" s="13"/>
      <c r="I24" s="13"/>
      <c r="J24" s="13"/>
      <c r="K24" s="13"/>
      <c r="L24" s="13"/>
      <c r="M24" s="13"/>
      <c r="N24" s="13"/>
    </row>
    <row r="25" spans="1:14" s="16" customFormat="1">
      <c r="A25" s="27"/>
      <c r="B25" s="27"/>
      <c r="C25" s="27"/>
      <c r="D25" s="27"/>
      <c r="E25" s="27"/>
      <c r="F25" s="15"/>
      <c r="G25" s="15"/>
      <c r="H25" s="15"/>
      <c r="I25" s="15"/>
      <c r="J25" s="15"/>
      <c r="K25" s="15"/>
      <c r="L25" s="15"/>
      <c r="M25" s="15"/>
      <c r="N25" s="15"/>
    </row>
    <row r="26" spans="1:14" s="16" customFormat="1">
      <c r="A26" s="27"/>
      <c r="B26" s="27"/>
      <c r="C26" s="27"/>
      <c r="D26" s="27"/>
      <c r="E26" s="27"/>
      <c r="F26" s="15"/>
      <c r="G26" s="15"/>
      <c r="H26" s="15"/>
      <c r="I26" s="15"/>
      <c r="J26" s="15"/>
      <c r="K26" s="15"/>
      <c r="L26" s="15"/>
      <c r="M26" s="15"/>
      <c r="N26" s="15"/>
    </row>
    <row r="27" spans="1:14" s="9" customFormat="1">
      <c r="A27" s="27"/>
      <c r="B27" s="27"/>
      <c r="C27" s="27"/>
      <c r="D27" s="27"/>
      <c r="E27" s="27"/>
      <c r="F27" s="13"/>
      <c r="G27" s="13"/>
      <c r="H27" s="13"/>
      <c r="I27" s="13"/>
      <c r="J27" s="13"/>
      <c r="K27" s="13"/>
      <c r="L27" s="13"/>
      <c r="M27" s="13"/>
      <c r="N27" s="13"/>
    </row>
    <row r="28" spans="1:14" s="16" customFormat="1">
      <c r="A28" s="27"/>
      <c r="B28" s="27"/>
      <c r="C28" s="27"/>
      <c r="D28" s="27"/>
      <c r="E28" s="27"/>
      <c r="F28" s="15"/>
      <c r="G28" s="15"/>
      <c r="H28" s="15"/>
      <c r="I28" s="15"/>
      <c r="J28" s="15"/>
      <c r="K28" s="15"/>
      <c r="L28" s="15"/>
      <c r="M28" s="15"/>
      <c r="N28" s="15"/>
    </row>
    <row r="29" spans="1:14" s="16" customFormat="1">
      <c r="A29" s="17"/>
      <c r="B29" s="13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s="9" customFormat="1">
      <c r="A30" s="12"/>
      <c r="B30" s="13"/>
      <c r="C30" s="15"/>
      <c r="D30" s="15"/>
      <c r="E30" s="15"/>
      <c r="F30" s="13"/>
      <c r="G30" s="13"/>
      <c r="H30" s="13"/>
      <c r="I30" s="13"/>
      <c r="J30" s="13"/>
      <c r="K30" s="13"/>
      <c r="L30" s="13"/>
      <c r="M30" s="13"/>
      <c r="N30" s="13"/>
    </row>
    <row r="31" spans="1:14" s="16" customFormat="1">
      <c r="A31" s="14"/>
      <c r="B31" s="13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s="16" customFormat="1">
      <c r="A32" s="17"/>
      <c r="B32" s="1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s="9" customFormat="1">
      <c r="A33" s="12"/>
      <c r="B33" s="13"/>
      <c r="C33" s="15"/>
      <c r="D33" s="15"/>
      <c r="E33" s="15"/>
      <c r="F33" s="13"/>
      <c r="G33" s="13"/>
      <c r="H33" s="13"/>
      <c r="I33" s="13"/>
      <c r="J33" s="13"/>
      <c r="K33" s="13"/>
      <c r="L33" s="13"/>
      <c r="M33" s="13"/>
      <c r="N33" s="13"/>
    </row>
    <row r="34" spans="1:14" s="16" customFormat="1">
      <c r="A34" s="14"/>
      <c r="B34" s="13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s="16" customFormat="1">
      <c r="A35" s="17"/>
      <c r="B35" s="13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s="9" customFormat="1">
      <c r="A36" s="12"/>
      <c r="B36" s="13"/>
      <c r="C36" s="15"/>
      <c r="D36" s="15"/>
      <c r="E36" s="15"/>
      <c r="F36" s="13"/>
      <c r="G36" s="13"/>
      <c r="H36" s="13"/>
      <c r="I36" s="13"/>
      <c r="J36" s="13"/>
      <c r="K36" s="13"/>
      <c r="L36" s="13"/>
      <c r="M36" s="13"/>
      <c r="N36" s="13"/>
    </row>
    <row r="37" spans="1:14" s="16" customFormat="1">
      <c r="A37" s="14"/>
      <c r="B37" s="13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s="16" customFormat="1">
      <c r="A38" s="17"/>
      <c r="B38" s="13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s="9" customFormat="1">
      <c r="A39" s="12"/>
      <c r="B39" s="13"/>
      <c r="C39" s="15"/>
      <c r="D39" s="15"/>
      <c r="E39" s="15"/>
      <c r="F39" s="13"/>
      <c r="G39" s="13"/>
      <c r="H39" s="13"/>
      <c r="I39" s="13"/>
      <c r="J39" s="13"/>
      <c r="K39" s="13"/>
      <c r="L39" s="13"/>
      <c r="M39" s="13"/>
      <c r="N39" s="13"/>
    </row>
    <row r="40" spans="1:14" s="16" customFormat="1">
      <c r="A40" s="14"/>
      <c r="B40" s="13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s="16" customFormat="1">
      <c r="A41" s="17"/>
      <c r="B41" s="13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s="9" customFormat="1">
      <c r="A42" s="12"/>
      <c r="B42" s="13"/>
      <c r="C42" s="15"/>
      <c r="D42" s="15"/>
      <c r="E42" s="15"/>
      <c r="F42" s="13"/>
      <c r="G42" s="13"/>
      <c r="H42" s="13"/>
      <c r="I42" s="13"/>
      <c r="J42" s="13"/>
      <c r="K42" s="13"/>
      <c r="L42" s="13"/>
      <c r="M42" s="13"/>
      <c r="N42" s="13"/>
    </row>
    <row r="43" spans="1:14" s="16" customFormat="1">
      <c r="A43" s="14"/>
      <c r="B43" s="1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s="16" customFormat="1">
      <c r="A44" s="17"/>
      <c r="B44" s="13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s="9" customFormat="1">
      <c r="A45" s="12"/>
      <c r="B45" s="13"/>
      <c r="C45" s="15"/>
      <c r="D45" s="15"/>
      <c r="E45" s="15"/>
      <c r="F45" s="13"/>
      <c r="G45" s="13"/>
      <c r="H45" s="13"/>
      <c r="I45" s="13"/>
      <c r="J45" s="13"/>
      <c r="K45" s="13"/>
      <c r="L45" s="13"/>
      <c r="M45" s="13"/>
      <c r="N45" s="13"/>
    </row>
    <row r="46" spans="1:14" s="16" customFormat="1">
      <c r="A46" s="14"/>
      <c r="B46" s="13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s="16" customFormat="1">
      <c r="A47" s="17"/>
      <c r="B47" s="13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s="9" customFormat="1">
      <c r="A48" s="12"/>
      <c r="B48" s="13"/>
      <c r="C48" s="15"/>
      <c r="D48" s="15"/>
      <c r="E48" s="15"/>
      <c r="F48" s="13"/>
      <c r="G48" s="13"/>
      <c r="H48" s="13"/>
      <c r="I48" s="13"/>
      <c r="J48" s="13"/>
      <c r="K48" s="13"/>
      <c r="L48" s="13"/>
      <c r="M48" s="13"/>
      <c r="N48" s="13"/>
    </row>
    <row r="49" spans="1:14" s="16" customFormat="1">
      <c r="A49" s="14"/>
      <c r="B49" s="13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s="16" customFormat="1">
      <c r="A50" s="17"/>
      <c r="B50" s="13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s="9" customFormat="1">
      <c r="A51" s="12"/>
      <c r="B51" s="13"/>
      <c r="C51" s="15"/>
      <c r="D51" s="15"/>
      <c r="E51" s="15"/>
      <c r="F51" s="13"/>
      <c r="G51" s="13"/>
      <c r="H51" s="13"/>
      <c r="I51" s="13"/>
      <c r="J51" s="13"/>
      <c r="K51" s="13"/>
      <c r="L51" s="13"/>
      <c r="M51" s="13"/>
      <c r="N51" s="13"/>
    </row>
    <row r="52" spans="1:14" s="16" customFormat="1">
      <c r="A52" s="14"/>
      <c r="B52" s="13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s="16" customFormat="1">
      <c r="A53" s="17"/>
      <c r="B53" s="13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s="9" customFormat="1">
      <c r="A54" s="12"/>
      <c r="B54" s="13"/>
      <c r="C54" s="15"/>
      <c r="D54" s="15"/>
      <c r="E54" s="15"/>
      <c r="F54" s="13"/>
      <c r="G54" s="13"/>
      <c r="H54" s="13"/>
      <c r="I54" s="13"/>
      <c r="J54" s="13"/>
      <c r="K54" s="13"/>
      <c r="L54" s="13"/>
      <c r="M54" s="13"/>
      <c r="N54" s="13"/>
    </row>
    <row r="55" spans="1:14" s="16" customFormat="1">
      <c r="A55" s="14"/>
      <c r="B55" s="13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s="16" customFormat="1">
      <c r="A56" s="17"/>
      <c r="B56" s="13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s="9" customFormat="1">
      <c r="A57" s="12"/>
      <c r="B57" s="13"/>
      <c r="C57" s="15"/>
      <c r="D57" s="15"/>
      <c r="E57" s="15"/>
      <c r="F57" s="13"/>
      <c r="G57" s="13"/>
      <c r="H57" s="13"/>
      <c r="I57" s="13"/>
      <c r="J57" s="13"/>
      <c r="K57" s="13"/>
      <c r="L57" s="13"/>
      <c r="M57" s="13"/>
      <c r="N57" s="13"/>
    </row>
    <row r="58" spans="1:14" s="16" customFormat="1">
      <c r="A58" s="14"/>
      <c r="B58" s="13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s="16" customFormat="1">
      <c r="A59" s="17"/>
      <c r="B59" s="13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 s="9" customFormat="1">
      <c r="A60" s="12"/>
      <c r="B60" s="13"/>
      <c r="C60" s="15"/>
      <c r="D60" s="15"/>
      <c r="E60" s="15"/>
      <c r="F60" s="13"/>
      <c r="G60" s="13"/>
      <c r="H60" s="13"/>
      <c r="I60" s="13"/>
      <c r="J60" s="13"/>
      <c r="K60" s="13"/>
      <c r="L60" s="13"/>
      <c r="M60" s="13"/>
      <c r="N60" s="13"/>
    </row>
    <row r="61" spans="1:14" s="16" customFormat="1">
      <c r="A61" s="14"/>
      <c r="B61" s="13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 s="16" customFormat="1">
      <c r="A62" s="17"/>
      <c r="B62" s="13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1:14" s="9" customFormat="1">
      <c r="A63" s="12"/>
      <c r="B63" s="13"/>
      <c r="C63" s="15"/>
      <c r="D63" s="15"/>
      <c r="E63" s="15"/>
      <c r="F63" s="11"/>
      <c r="G63" s="11"/>
      <c r="H63" s="11"/>
      <c r="I63" s="11"/>
      <c r="J63" s="11"/>
      <c r="K63" s="11"/>
      <c r="L63" s="11"/>
      <c r="M63" s="11"/>
      <c r="N63" s="11"/>
    </row>
    <row r="64" spans="1:14" s="16" customFormat="1">
      <c r="A64" s="17"/>
      <c r="B64" s="13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4" s="16" customFormat="1">
      <c r="A65" s="17"/>
      <c r="B65" s="13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1:14" s="9" customFormat="1">
      <c r="A66" s="12"/>
      <c r="B66" s="13"/>
      <c r="C66" s="15"/>
      <c r="D66" s="15"/>
      <c r="E66" s="15"/>
      <c r="F66" s="11"/>
      <c r="G66" s="11"/>
      <c r="H66" s="11"/>
      <c r="I66" s="11"/>
      <c r="J66" s="11"/>
      <c r="K66" s="11"/>
      <c r="L66" s="11"/>
      <c r="M66" s="11"/>
      <c r="N66" s="11"/>
    </row>
    <row r="67" spans="1:14" s="16" customFormat="1">
      <c r="A67" s="17"/>
      <c r="B67" s="13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 s="16" customFormat="1">
      <c r="A68" s="17"/>
      <c r="B68" s="13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</row>
    <row r="69" spans="1:14" s="9" customFormat="1">
      <c r="A69" s="12"/>
      <c r="B69" s="13"/>
      <c r="C69" s="15"/>
      <c r="D69" s="15"/>
      <c r="E69" s="15"/>
      <c r="F69" s="11"/>
      <c r="G69" s="11"/>
      <c r="H69" s="11"/>
      <c r="I69" s="11"/>
      <c r="J69" s="11"/>
      <c r="K69" s="11"/>
      <c r="L69" s="11"/>
      <c r="M69" s="11"/>
      <c r="N69" s="11"/>
    </row>
    <row r="70" spans="1:14" s="16" customFormat="1">
      <c r="A70" s="17"/>
      <c r="B70" s="13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</row>
    <row r="71" spans="1:14" s="16" customFormat="1">
      <c r="A71" s="17"/>
      <c r="B71" s="13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</row>
    <row r="72" spans="1:14" s="9" customFormat="1">
      <c r="A72" s="12"/>
      <c r="B72" s="13"/>
      <c r="C72" s="15"/>
      <c r="D72" s="15"/>
      <c r="E72" s="15"/>
      <c r="F72" s="13"/>
      <c r="G72" s="13"/>
      <c r="H72" s="13"/>
      <c r="I72" s="13"/>
      <c r="J72" s="13"/>
      <c r="K72" s="13"/>
      <c r="L72" s="13"/>
      <c r="M72" s="13"/>
      <c r="N72" s="13"/>
    </row>
    <row r="73" spans="1:14" s="16" customFormat="1" ht="15">
      <c r="A73" s="14"/>
      <c r="B73" s="13"/>
      <c r="C73" s="15"/>
      <c r="D73" s="18"/>
      <c r="E73" s="18"/>
      <c r="F73" s="15"/>
      <c r="G73" s="15"/>
      <c r="H73" s="15"/>
      <c r="I73" s="15"/>
      <c r="J73" s="15"/>
      <c r="K73" s="15"/>
      <c r="L73" s="15"/>
      <c r="M73" s="15"/>
      <c r="N73" s="15"/>
    </row>
    <row r="74" spans="1:14" s="16" customFormat="1" ht="15">
      <c r="A74" s="17"/>
      <c r="B74" s="13"/>
      <c r="C74" s="15"/>
      <c r="D74" s="18"/>
      <c r="E74" s="18"/>
      <c r="F74" s="15"/>
      <c r="G74" s="15"/>
      <c r="H74" s="15"/>
      <c r="I74" s="15"/>
      <c r="J74" s="15"/>
      <c r="K74" s="15"/>
      <c r="L74" s="15"/>
      <c r="M74" s="15"/>
      <c r="N74" s="15"/>
    </row>
    <row r="75" spans="1:14" s="9" customFormat="1">
      <c r="A75" s="12"/>
      <c r="B75" s="13"/>
      <c r="C75" s="15"/>
      <c r="D75" s="15"/>
      <c r="E75" s="15"/>
      <c r="F75" s="13"/>
      <c r="G75" s="13"/>
      <c r="H75" s="13"/>
      <c r="I75" s="13"/>
      <c r="J75" s="13"/>
      <c r="K75" s="13"/>
      <c r="L75" s="13"/>
      <c r="M75" s="13"/>
      <c r="N75" s="13"/>
    </row>
    <row r="76" spans="1:14" s="16" customFormat="1">
      <c r="A76" s="14"/>
      <c r="B76" s="13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</row>
    <row r="77" spans="1:14" s="16" customFormat="1">
      <c r="A77" s="17"/>
      <c r="B77" s="13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</row>
    <row r="78" spans="1:14" s="9" customFormat="1">
      <c r="A78" s="12"/>
      <c r="B78" s="13"/>
      <c r="C78" s="15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1:14" s="16" customFormat="1">
      <c r="A79" s="14"/>
      <c r="B79" s="13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</row>
    <row r="80" spans="1:14" s="16" customFormat="1">
      <c r="A80" s="19"/>
      <c r="B80" s="20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1:14">
      <c r="A81" s="22" t="s">
        <v>2</v>
      </c>
    </row>
    <row r="82" spans="1:14">
      <c r="A82" s="23" t="s">
        <v>3</v>
      </c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</row>
    <row r="83" spans="1:14">
      <c r="A83" s="23" t="s">
        <v>4</v>
      </c>
    </row>
  </sheetData>
  <mergeCells count="3">
    <mergeCell ref="A1:AI1"/>
    <mergeCell ref="A2:N3"/>
    <mergeCell ref="A17:D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I83"/>
  <sheetViews>
    <sheetView workbookViewId="0">
      <selection activeCell="B6" sqref="B6"/>
    </sheetView>
  </sheetViews>
  <sheetFormatPr baseColWidth="10" defaultColWidth="11.42578125" defaultRowHeight="12.75"/>
  <cols>
    <col min="1" max="1" width="16.140625" style="25" customWidth="1"/>
    <col min="2" max="2" width="11" style="1" customWidth="1"/>
    <col min="3" max="9" width="11.140625" style="1" customWidth="1"/>
    <col min="10" max="10" width="8.7109375" style="1" customWidth="1"/>
    <col min="11" max="14" width="11.140625" style="1" customWidth="1"/>
    <col min="15" max="15" width="14.140625" style="1" bestFit="1" customWidth="1"/>
    <col min="16" max="16" width="12.7109375" style="1" customWidth="1"/>
    <col min="17" max="17" width="14.140625" style="1" bestFit="1" customWidth="1"/>
    <col min="18" max="18" width="12.7109375" style="1" customWidth="1"/>
    <col min="19" max="19" width="14.140625" style="1" bestFit="1" customWidth="1"/>
    <col min="20" max="20" width="12.7109375" style="1" customWidth="1"/>
    <col min="21" max="21" width="14.140625" style="1" bestFit="1" customWidth="1"/>
    <col min="22" max="22" width="12.7109375" style="1" customWidth="1"/>
    <col min="23" max="23" width="14.140625" style="1" bestFit="1" customWidth="1"/>
    <col min="24" max="24" width="12.7109375" style="1" customWidth="1"/>
    <col min="25" max="25" width="14.140625" style="1" bestFit="1" customWidth="1"/>
    <col min="26" max="26" width="12.7109375" style="1" customWidth="1"/>
    <col min="27" max="27" width="14.140625" style="1" bestFit="1" customWidth="1"/>
    <col min="28" max="28" width="12.7109375" style="1" customWidth="1"/>
    <col min="29" max="29" width="14.140625" style="1" bestFit="1" customWidth="1"/>
    <col min="30" max="30" width="12.7109375" style="1" customWidth="1"/>
    <col min="31" max="31" width="14.140625" style="1" bestFit="1" customWidth="1"/>
    <col min="32" max="32" width="12.7109375" style="1" customWidth="1"/>
    <col min="33" max="33" width="14.140625" style="1" bestFit="1" customWidth="1"/>
    <col min="34" max="34" width="12.7109375" style="1" customWidth="1"/>
    <col min="35" max="35" width="14.140625" style="1" bestFit="1" customWidth="1"/>
    <col min="36" max="16384" width="11.42578125" style="1"/>
  </cols>
  <sheetData>
    <row r="1" spans="1:35" ht="13.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</row>
    <row r="2" spans="1:35" ht="12.75" customHeight="1">
      <c r="A2" s="54" t="s">
        <v>31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2.7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35" ht="18" customHeigh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6"/>
      <c r="AB4" s="6"/>
      <c r="AC4" s="6"/>
      <c r="AD4" s="6"/>
      <c r="AE4" s="6"/>
      <c r="AF4" s="6"/>
      <c r="AG4" s="6"/>
      <c r="AH4" s="6"/>
      <c r="AI4" s="6"/>
    </row>
    <row r="5" spans="1:35" s="7" customFormat="1" ht="18.75" customHeight="1">
      <c r="A5" s="41" t="s">
        <v>0</v>
      </c>
      <c r="B5" s="29" t="s">
        <v>15</v>
      </c>
      <c r="C5" s="30" t="s">
        <v>8</v>
      </c>
      <c r="D5" s="30" t="s">
        <v>9</v>
      </c>
      <c r="E5" s="30" t="s">
        <v>10</v>
      </c>
      <c r="F5" s="30" t="s">
        <v>14</v>
      </c>
      <c r="G5" s="30" t="s">
        <v>11</v>
      </c>
      <c r="H5" s="30" t="s">
        <v>12</v>
      </c>
      <c r="I5" s="30" t="s">
        <v>16</v>
      </c>
      <c r="J5" s="30" t="s">
        <v>17</v>
      </c>
      <c r="K5" s="30" t="s">
        <v>18</v>
      </c>
      <c r="L5" s="30" t="s">
        <v>19</v>
      </c>
      <c r="M5" s="30" t="s">
        <v>20</v>
      </c>
      <c r="N5" s="30" t="s">
        <v>21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35" s="9" customFormat="1" ht="12.75" customHeight="1">
      <c r="A6" s="31" t="s">
        <v>1</v>
      </c>
      <c r="B6" s="33">
        <f t="shared" ref="B6:B14" si="0">SUM(C6:N6)</f>
        <v>5885</v>
      </c>
      <c r="C6" s="33">
        <f>SUM(C7:C8)</f>
        <v>426</v>
      </c>
      <c r="D6" s="33">
        <f t="shared" ref="D6:F7" si="1">SUM(D9+D12)</f>
        <v>437</v>
      </c>
      <c r="E6" s="33">
        <f t="shared" si="1"/>
        <v>495</v>
      </c>
      <c r="F6" s="33">
        <f t="shared" si="1"/>
        <v>433</v>
      </c>
      <c r="G6" s="33">
        <f>SUM(G9+G12)</f>
        <v>486</v>
      </c>
      <c r="H6" s="33">
        <f t="shared" ref="H6:N6" si="2">SUM(H7:H8)</f>
        <v>505</v>
      </c>
      <c r="I6" s="33">
        <f t="shared" si="2"/>
        <v>472</v>
      </c>
      <c r="J6" s="33">
        <f t="shared" si="2"/>
        <v>511</v>
      </c>
      <c r="K6" s="33">
        <f t="shared" si="2"/>
        <v>495</v>
      </c>
      <c r="L6" s="33">
        <f t="shared" si="2"/>
        <v>531</v>
      </c>
      <c r="M6" s="33">
        <f t="shared" si="2"/>
        <v>534</v>
      </c>
      <c r="N6" s="33">
        <f t="shared" si="2"/>
        <v>560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35" s="9" customFormat="1">
      <c r="A7" s="32" t="s">
        <v>6</v>
      </c>
      <c r="B7" s="33">
        <f t="shared" si="0"/>
        <v>2944</v>
      </c>
      <c r="C7" s="44">
        <f>SUM(C10+C13)</f>
        <v>212</v>
      </c>
      <c r="D7" s="44">
        <f>SUM(D10+D13)</f>
        <v>218</v>
      </c>
      <c r="E7" s="44">
        <f t="shared" si="1"/>
        <v>245</v>
      </c>
      <c r="F7" s="44">
        <f t="shared" si="1"/>
        <v>216</v>
      </c>
      <c r="G7" s="44">
        <f>SUM(G10+G13)</f>
        <v>244</v>
      </c>
      <c r="H7" s="44">
        <f t="shared" ref="H7:N8" si="3">SUM(H10+H13)</f>
        <v>255</v>
      </c>
      <c r="I7" s="44">
        <f t="shared" si="3"/>
        <v>237</v>
      </c>
      <c r="J7" s="44">
        <f t="shared" si="3"/>
        <v>259</v>
      </c>
      <c r="K7" s="44">
        <f t="shared" si="3"/>
        <v>249</v>
      </c>
      <c r="L7" s="44">
        <f t="shared" si="3"/>
        <v>265</v>
      </c>
      <c r="M7" s="44">
        <f t="shared" si="3"/>
        <v>265</v>
      </c>
      <c r="N7" s="44">
        <f t="shared" si="3"/>
        <v>279</v>
      </c>
    </row>
    <row r="8" spans="1:35" s="9" customFormat="1">
      <c r="A8" s="34" t="s">
        <v>7</v>
      </c>
      <c r="B8" s="33">
        <f t="shared" si="0"/>
        <v>2941</v>
      </c>
      <c r="C8" s="44">
        <f>SUM(C11+C14)</f>
        <v>214</v>
      </c>
      <c r="D8" s="44">
        <f t="shared" ref="D8:F8" si="4">SUM(D11+D14)</f>
        <v>219</v>
      </c>
      <c r="E8" s="44">
        <f t="shared" si="4"/>
        <v>250</v>
      </c>
      <c r="F8" s="44">
        <f t="shared" si="4"/>
        <v>217</v>
      </c>
      <c r="G8" s="44">
        <f>SUM(G11+G14)</f>
        <v>242</v>
      </c>
      <c r="H8" s="44">
        <f t="shared" si="3"/>
        <v>250</v>
      </c>
      <c r="I8" s="44">
        <f t="shared" si="3"/>
        <v>235</v>
      </c>
      <c r="J8" s="44">
        <f t="shared" si="3"/>
        <v>252</v>
      </c>
      <c r="K8" s="44">
        <f t="shared" si="3"/>
        <v>246</v>
      </c>
      <c r="L8" s="44">
        <f t="shared" si="3"/>
        <v>266</v>
      </c>
      <c r="M8" s="44">
        <f t="shared" si="3"/>
        <v>269</v>
      </c>
      <c r="N8" s="44">
        <f t="shared" si="3"/>
        <v>281</v>
      </c>
    </row>
    <row r="9" spans="1:35" s="9" customFormat="1">
      <c r="A9" s="35" t="s">
        <v>5</v>
      </c>
      <c r="B9" s="33">
        <f t="shared" si="0"/>
        <v>1964</v>
      </c>
      <c r="C9" s="33">
        <f>SUM(C10:C11)</f>
        <v>128</v>
      </c>
      <c r="D9" s="33">
        <f t="shared" ref="D9:N9" si="5">SUM(D10:D11)</f>
        <v>145</v>
      </c>
      <c r="E9" s="33">
        <f t="shared" si="5"/>
        <v>160</v>
      </c>
      <c r="F9" s="33">
        <f t="shared" si="5"/>
        <v>136</v>
      </c>
      <c r="G9" s="33">
        <f t="shared" si="5"/>
        <v>144</v>
      </c>
      <c r="H9" s="33">
        <f t="shared" si="5"/>
        <v>161</v>
      </c>
      <c r="I9" s="33">
        <f t="shared" si="5"/>
        <v>164</v>
      </c>
      <c r="J9" s="33">
        <f t="shared" si="5"/>
        <v>175</v>
      </c>
      <c r="K9" s="33">
        <f t="shared" si="5"/>
        <v>171</v>
      </c>
      <c r="L9" s="33">
        <f t="shared" si="5"/>
        <v>178</v>
      </c>
      <c r="M9" s="33">
        <f t="shared" si="5"/>
        <v>182</v>
      </c>
      <c r="N9" s="33">
        <f t="shared" si="5"/>
        <v>220</v>
      </c>
    </row>
    <row r="10" spans="1:35" s="16" customFormat="1">
      <c r="A10" s="36" t="s">
        <v>6</v>
      </c>
      <c r="B10" s="33">
        <f t="shared" si="0"/>
        <v>983</v>
      </c>
      <c r="C10" s="42">
        <v>63</v>
      </c>
      <c r="D10" s="42">
        <v>70</v>
      </c>
      <c r="E10" s="42">
        <v>78</v>
      </c>
      <c r="F10" s="42">
        <v>67</v>
      </c>
      <c r="G10" s="42">
        <v>74</v>
      </c>
      <c r="H10" s="42">
        <v>82</v>
      </c>
      <c r="I10" s="42">
        <v>84</v>
      </c>
      <c r="J10" s="42">
        <v>90</v>
      </c>
      <c r="K10" s="42">
        <v>88</v>
      </c>
      <c r="L10" s="42">
        <v>89</v>
      </c>
      <c r="M10" s="42">
        <v>89</v>
      </c>
      <c r="N10" s="42">
        <v>109</v>
      </c>
    </row>
    <row r="11" spans="1:35" s="16" customFormat="1">
      <c r="A11" s="36" t="s">
        <v>7</v>
      </c>
      <c r="B11" s="33">
        <f t="shared" si="0"/>
        <v>981</v>
      </c>
      <c r="C11" s="37">
        <v>65</v>
      </c>
      <c r="D11" s="37">
        <v>75</v>
      </c>
      <c r="E11" s="37">
        <v>82</v>
      </c>
      <c r="F11" s="37">
        <v>69</v>
      </c>
      <c r="G11" s="37">
        <v>70</v>
      </c>
      <c r="H11" s="37">
        <v>79</v>
      </c>
      <c r="I11" s="37">
        <v>80</v>
      </c>
      <c r="J11" s="37">
        <v>85</v>
      </c>
      <c r="K11" s="37">
        <v>83</v>
      </c>
      <c r="L11" s="37">
        <v>89</v>
      </c>
      <c r="M11" s="37">
        <v>93</v>
      </c>
      <c r="N11" s="37">
        <v>111</v>
      </c>
    </row>
    <row r="12" spans="1:35" s="9" customFormat="1">
      <c r="A12" s="35" t="s">
        <v>25</v>
      </c>
      <c r="B12" s="33">
        <f t="shared" si="0"/>
        <v>3921</v>
      </c>
      <c r="C12" s="33">
        <f>SUM(C13:C14)</f>
        <v>298</v>
      </c>
      <c r="D12" s="33">
        <f t="shared" ref="D12:N12" si="6">SUM(D13:D14)</f>
        <v>292</v>
      </c>
      <c r="E12" s="33">
        <f t="shared" si="6"/>
        <v>335</v>
      </c>
      <c r="F12" s="33">
        <f t="shared" si="6"/>
        <v>297</v>
      </c>
      <c r="G12" s="33">
        <f t="shared" si="6"/>
        <v>342</v>
      </c>
      <c r="H12" s="33">
        <f t="shared" si="6"/>
        <v>344</v>
      </c>
      <c r="I12" s="33">
        <f t="shared" si="6"/>
        <v>308</v>
      </c>
      <c r="J12" s="33">
        <f t="shared" si="6"/>
        <v>336</v>
      </c>
      <c r="K12" s="33">
        <f t="shared" si="6"/>
        <v>324</v>
      </c>
      <c r="L12" s="33">
        <f t="shared" si="6"/>
        <v>353</v>
      </c>
      <c r="M12" s="33">
        <f t="shared" si="6"/>
        <v>352</v>
      </c>
      <c r="N12" s="33">
        <f t="shared" si="6"/>
        <v>340</v>
      </c>
    </row>
    <row r="13" spans="1:35" s="16" customFormat="1">
      <c r="A13" s="36" t="s">
        <v>6</v>
      </c>
      <c r="B13" s="33">
        <f t="shared" si="0"/>
        <v>1961</v>
      </c>
      <c r="C13" s="42">
        <v>149</v>
      </c>
      <c r="D13" s="42">
        <v>148</v>
      </c>
      <c r="E13" s="42">
        <v>167</v>
      </c>
      <c r="F13" s="42">
        <v>149</v>
      </c>
      <c r="G13" s="42">
        <v>170</v>
      </c>
      <c r="H13" s="42">
        <v>173</v>
      </c>
      <c r="I13" s="42">
        <v>153</v>
      </c>
      <c r="J13" s="42">
        <v>169</v>
      </c>
      <c r="K13" s="42">
        <v>161</v>
      </c>
      <c r="L13" s="42">
        <v>176</v>
      </c>
      <c r="M13" s="42">
        <v>176</v>
      </c>
      <c r="N13" s="42">
        <v>170</v>
      </c>
    </row>
    <row r="14" spans="1:35" s="16" customFormat="1">
      <c r="A14" s="38" t="s">
        <v>7</v>
      </c>
      <c r="B14" s="39">
        <f t="shared" si="0"/>
        <v>1960</v>
      </c>
      <c r="C14" s="43">
        <v>149</v>
      </c>
      <c r="D14" s="43">
        <v>144</v>
      </c>
      <c r="E14" s="43">
        <v>168</v>
      </c>
      <c r="F14" s="43">
        <v>148</v>
      </c>
      <c r="G14" s="43">
        <v>172</v>
      </c>
      <c r="H14" s="43">
        <v>171</v>
      </c>
      <c r="I14" s="43">
        <v>155</v>
      </c>
      <c r="J14" s="43">
        <v>167</v>
      </c>
      <c r="K14" s="43">
        <v>163</v>
      </c>
      <c r="L14" s="43">
        <v>177</v>
      </c>
      <c r="M14" s="43">
        <v>176</v>
      </c>
      <c r="N14" s="43">
        <v>170</v>
      </c>
    </row>
    <row r="15" spans="1:35" s="16" customFormat="1">
      <c r="A15" s="28" t="s">
        <v>2</v>
      </c>
      <c r="B15" s="33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</row>
    <row r="16" spans="1:35" s="16" customFormat="1" ht="10.5" customHeight="1">
      <c r="A16" s="28" t="s">
        <v>13</v>
      </c>
      <c r="B16" s="28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s="16" customFormat="1" ht="19.5" customHeight="1">
      <c r="A17" s="55" t="s">
        <v>26</v>
      </c>
      <c r="B17" s="55"/>
      <c r="C17" s="55"/>
      <c r="D17" s="5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s="9" customFormat="1">
      <c r="A18" s="12"/>
      <c r="B18" s="13"/>
      <c r="C18" s="15"/>
      <c r="D18" s="15"/>
      <c r="E18" s="15"/>
      <c r="F18" s="13"/>
      <c r="G18" s="13"/>
      <c r="H18" s="13"/>
      <c r="I18" s="13"/>
      <c r="J18" s="13"/>
      <c r="K18" s="13"/>
      <c r="L18" s="13"/>
      <c r="M18" s="13"/>
      <c r="N18" s="13"/>
    </row>
    <row r="19" spans="1:14" s="16" customFormat="1">
      <c r="A19" s="14"/>
      <c r="B19" s="1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s="16" customFormat="1">
      <c r="A20" s="17"/>
      <c r="B20" s="1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s="9" customFormat="1">
      <c r="A21" s="26"/>
      <c r="B21" s="27"/>
      <c r="C21" s="45"/>
      <c r="D21" s="27"/>
      <c r="E21" s="27"/>
      <c r="F21" s="13"/>
      <c r="G21" s="13"/>
      <c r="H21" s="13"/>
      <c r="I21" s="13"/>
      <c r="J21" s="13"/>
      <c r="K21" s="13"/>
      <c r="L21" s="13"/>
      <c r="M21" s="13"/>
      <c r="N21" s="13"/>
    </row>
    <row r="22" spans="1:14" s="16" customFormat="1">
      <c r="A22" s="27"/>
      <c r="B22" s="27"/>
      <c r="C22" s="45"/>
      <c r="D22" s="27"/>
      <c r="E22" s="27"/>
      <c r="F22" s="15"/>
      <c r="G22" s="15"/>
      <c r="H22" s="15"/>
      <c r="I22" s="15"/>
      <c r="J22" s="15"/>
      <c r="K22" s="15"/>
      <c r="L22" s="15"/>
      <c r="M22" s="15"/>
      <c r="N22" s="15"/>
    </row>
    <row r="23" spans="1:14" s="16" customFormat="1">
      <c r="A23" s="27"/>
      <c r="B23" s="27"/>
      <c r="C23" s="27"/>
      <c r="D23" s="27"/>
      <c r="E23" s="27"/>
      <c r="F23" s="15"/>
      <c r="G23" s="15"/>
      <c r="H23" s="15"/>
      <c r="I23" s="15"/>
      <c r="J23" s="15"/>
      <c r="K23" s="15"/>
      <c r="L23" s="15"/>
      <c r="M23" s="15"/>
      <c r="N23" s="15"/>
    </row>
    <row r="24" spans="1:14" s="9" customFormat="1">
      <c r="A24" s="27"/>
      <c r="B24" s="27"/>
      <c r="C24" s="27"/>
      <c r="D24" s="27"/>
      <c r="E24" s="27"/>
      <c r="F24" s="13"/>
      <c r="G24" s="13"/>
      <c r="H24" s="13"/>
      <c r="I24" s="13"/>
      <c r="J24" s="13"/>
      <c r="K24" s="13"/>
      <c r="L24" s="13"/>
      <c r="M24" s="13"/>
      <c r="N24" s="13"/>
    </row>
    <row r="25" spans="1:14" s="16" customFormat="1">
      <c r="A25" s="27"/>
      <c r="B25" s="27"/>
      <c r="C25" s="27"/>
      <c r="D25" s="27"/>
      <c r="E25" s="27"/>
      <c r="F25" s="15"/>
      <c r="G25" s="15"/>
      <c r="H25" s="15"/>
      <c r="I25" s="15"/>
      <c r="J25" s="15"/>
      <c r="K25" s="15"/>
      <c r="L25" s="15"/>
      <c r="M25" s="15"/>
      <c r="N25" s="15"/>
    </row>
    <row r="26" spans="1:14" s="16" customFormat="1">
      <c r="A26" s="27"/>
      <c r="B26" s="27"/>
      <c r="C26" s="27"/>
      <c r="D26" s="27"/>
      <c r="E26" s="27"/>
      <c r="F26" s="15"/>
      <c r="G26" s="15"/>
      <c r="H26" s="15"/>
      <c r="I26" s="15"/>
      <c r="J26" s="15"/>
      <c r="K26" s="15"/>
      <c r="L26" s="15"/>
      <c r="M26" s="15"/>
      <c r="N26" s="15"/>
    </row>
    <row r="27" spans="1:14" s="9" customFormat="1">
      <c r="A27" s="27"/>
      <c r="B27" s="27"/>
      <c r="C27" s="27"/>
      <c r="D27" s="27"/>
      <c r="E27" s="27"/>
      <c r="F27" s="13"/>
      <c r="G27" s="13"/>
      <c r="H27" s="13"/>
      <c r="I27" s="13"/>
      <c r="J27" s="13"/>
      <c r="K27" s="13"/>
      <c r="L27" s="13"/>
      <c r="M27" s="13"/>
      <c r="N27" s="13"/>
    </row>
    <row r="28" spans="1:14" s="16" customFormat="1">
      <c r="A28" s="27"/>
      <c r="B28" s="27"/>
      <c r="C28" s="27"/>
      <c r="D28" s="27"/>
      <c r="E28" s="27"/>
      <c r="F28" s="15"/>
      <c r="G28" s="15"/>
      <c r="H28" s="15"/>
      <c r="I28" s="15"/>
      <c r="J28" s="15"/>
      <c r="K28" s="15"/>
      <c r="L28" s="15"/>
      <c r="M28" s="15"/>
      <c r="N28" s="15"/>
    </row>
    <row r="29" spans="1:14" s="16" customFormat="1">
      <c r="A29" s="17"/>
      <c r="B29" s="13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s="9" customFormat="1">
      <c r="A30" s="12"/>
      <c r="B30" s="13"/>
      <c r="C30" s="15"/>
      <c r="D30" s="15"/>
      <c r="E30" s="15"/>
      <c r="F30" s="13"/>
      <c r="G30" s="13"/>
      <c r="H30" s="13"/>
      <c r="I30" s="13"/>
      <c r="J30" s="13"/>
      <c r="K30" s="13"/>
      <c r="L30" s="13"/>
      <c r="M30" s="13"/>
      <c r="N30" s="13"/>
    </row>
    <row r="31" spans="1:14" s="16" customFormat="1">
      <c r="A31" s="14"/>
      <c r="B31" s="13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s="16" customFormat="1">
      <c r="A32" s="17"/>
      <c r="B32" s="1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s="9" customFormat="1">
      <c r="A33" s="12"/>
      <c r="B33" s="13"/>
      <c r="C33" s="15"/>
      <c r="D33" s="15"/>
      <c r="E33" s="15"/>
      <c r="F33" s="13"/>
      <c r="G33" s="13"/>
      <c r="H33" s="13"/>
      <c r="I33" s="13"/>
      <c r="J33" s="13"/>
      <c r="K33" s="13"/>
      <c r="L33" s="13"/>
      <c r="M33" s="13"/>
      <c r="N33" s="13"/>
    </row>
    <row r="34" spans="1:14" s="16" customFormat="1">
      <c r="A34" s="14"/>
      <c r="B34" s="13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s="16" customFormat="1">
      <c r="A35" s="17"/>
      <c r="B35" s="13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s="9" customFormat="1">
      <c r="A36" s="12"/>
      <c r="B36" s="13"/>
      <c r="C36" s="15"/>
      <c r="D36" s="15"/>
      <c r="E36" s="15"/>
      <c r="F36" s="13"/>
      <c r="G36" s="13"/>
      <c r="H36" s="13"/>
      <c r="I36" s="13"/>
      <c r="J36" s="13"/>
      <c r="K36" s="13"/>
      <c r="L36" s="13"/>
      <c r="M36" s="13"/>
      <c r="N36" s="13"/>
    </row>
    <row r="37" spans="1:14" s="16" customFormat="1">
      <c r="A37" s="14"/>
      <c r="B37" s="13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s="16" customFormat="1">
      <c r="A38" s="17"/>
      <c r="B38" s="13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s="9" customFormat="1">
      <c r="A39" s="12"/>
      <c r="B39" s="13"/>
      <c r="C39" s="15"/>
      <c r="D39" s="15"/>
      <c r="E39" s="15"/>
      <c r="F39" s="13"/>
      <c r="G39" s="13"/>
      <c r="H39" s="13"/>
      <c r="I39" s="13"/>
      <c r="J39" s="13"/>
      <c r="K39" s="13"/>
      <c r="L39" s="13"/>
      <c r="M39" s="13"/>
      <c r="N39" s="13"/>
    </row>
    <row r="40" spans="1:14" s="16" customFormat="1">
      <c r="A40" s="14"/>
      <c r="B40" s="13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s="16" customFormat="1">
      <c r="A41" s="17"/>
      <c r="B41" s="13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s="9" customFormat="1">
      <c r="A42" s="12"/>
      <c r="B42" s="13"/>
      <c r="C42" s="15"/>
      <c r="D42" s="15"/>
      <c r="E42" s="15"/>
      <c r="F42" s="13"/>
      <c r="G42" s="13"/>
      <c r="H42" s="13"/>
      <c r="I42" s="13"/>
      <c r="J42" s="13"/>
      <c r="K42" s="13"/>
      <c r="L42" s="13"/>
      <c r="M42" s="13"/>
      <c r="N42" s="13"/>
    </row>
    <row r="43" spans="1:14" s="16" customFormat="1">
      <c r="A43" s="14"/>
      <c r="B43" s="1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s="16" customFormat="1">
      <c r="A44" s="17"/>
      <c r="B44" s="13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s="9" customFormat="1">
      <c r="A45" s="12"/>
      <c r="B45" s="13"/>
      <c r="C45" s="15"/>
      <c r="D45" s="15"/>
      <c r="E45" s="15"/>
      <c r="F45" s="13"/>
      <c r="G45" s="13"/>
      <c r="H45" s="13"/>
      <c r="I45" s="13"/>
      <c r="J45" s="13"/>
      <c r="K45" s="13"/>
      <c r="L45" s="13"/>
      <c r="M45" s="13"/>
      <c r="N45" s="13"/>
    </row>
    <row r="46" spans="1:14" s="16" customFormat="1">
      <c r="A46" s="14"/>
      <c r="B46" s="13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s="16" customFormat="1">
      <c r="A47" s="17"/>
      <c r="B47" s="13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s="9" customFormat="1">
      <c r="A48" s="12"/>
      <c r="B48" s="13"/>
      <c r="C48" s="15"/>
      <c r="D48" s="15"/>
      <c r="E48" s="15"/>
      <c r="F48" s="13"/>
      <c r="G48" s="13"/>
      <c r="H48" s="13"/>
      <c r="I48" s="13"/>
      <c r="J48" s="13"/>
      <c r="K48" s="13"/>
      <c r="L48" s="13"/>
      <c r="M48" s="13"/>
      <c r="N48" s="13"/>
    </row>
    <row r="49" spans="1:14" s="16" customFormat="1">
      <c r="A49" s="14"/>
      <c r="B49" s="13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s="16" customFormat="1">
      <c r="A50" s="17"/>
      <c r="B50" s="13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s="9" customFormat="1">
      <c r="A51" s="12"/>
      <c r="B51" s="13"/>
      <c r="C51" s="15"/>
      <c r="D51" s="15"/>
      <c r="E51" s="15"/>
      <c r="F51" s="13"/>
      <c r="G51" s="13"/>
      <c r="H51" s="13"/>
      <c r="I51" s="13"/>
      <c r="J51" s="13"/>
      <c r="K51" s="13"/>
      <c r="L51" s="13"/>
      <c r="M51" s="13"/>
      <c r="N51" s="13"/>
    </row>
    <row r="52" spans="1:14" s="16" customFormat="1">
      <c r="A52" s="14"/>
      <c r="B52" s="13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s="16" customFormat="1">
      <c r="A53" s="17"/>
      <c r="B53" s="13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s="9" customFormat="1">
      <c r="A54" s="12"/>
      <c r="B54" s="13"/>
      <c r="C54" s="15"/>
      <c r="D54" s="15"/>
      <c r="E54" s="15"/>
      <c r="F54" s="13"/>
      <c r="G54" s="13"/>
      <c r="H54" s="13"/>
      <c r="I54" s="13"/>
      <c r="J54" s="13"/>
      <c r="K54" s="13"/>
      <c r="L54" s="13"/>
      <c r="M54" s="13"/>
      <c r="N54" s="13"/>
    </row>
    <row r="55" spans="1:14" s="16" customFormat="1">
      <c r="A55" s="14"/>
      <c r="B55" s="13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s="16" customFormat="1">
      <c r="A56" s="17"/>
      <c r="B56" s="13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s="9" customFormat="1">
      <c r="A57" s="12"/>
      <c r="B57" s="13"/>
      <c r="C57" s="15"/>
      <c r="D57" s="15"/>
      <c r="E57" s="15"/>
      <c r="F57" s="13"/>
      <c r="G57" s="13"/>
      <c r="H57" s="13"/>
      <c r="I57" s="13"/>
      <c r="J57" s="13"/>
      <c r="K57" s="13"/>
      <c r="L57" s="13"/>
      <c r="M57" s="13"/>
      <c r="N57" s="13"/>
    </row>
    <row r="58" spans="1:14" s="16" customFormat="1">
      <c r="A58" s="14"/>
      <c r="B58" s="13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s="16" customFormat="1">
      <c r="A59" s="17"/>
      <c r="B59" s="13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 s="9" customFormat="1">
      <c r="A60" s="12"/>
      <c r="B60" s="13"/>
      <c r="C60" s="15"/>
      <c r="D60" s="15"/>
      <c r="E60" s="15"/>
      <c r="F60" s="13"/>
      <c r="G60" s="13"/>
      <c r="H60" s="13"/>
      <c r="I60" s="13"/>
      <c r="J60" s="13"/>
      <c r="K60" s="13"/>
      <c r="L60" s="13"/>
      <c r="M60" s="13"/>
      <c r="N60" s="13"/>
    </row>
    <row r="61" spans="1:14" s="16" customFormat="1">
      <c r="A61" s="14"/>
      <c r="B61" s="13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 s="16" customFormat="1">
      <c r="A62" s="17"/>
      <c r="B62" s="13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1:14" s="9" customFormat="1">
      <c r="A63" s="12"/>
      <c r="B63" s="13"/>
      <c r="C63" s="15"/>
      <c r="D63" s="15"/>
      <c r="E63" s="15"/>
      <c r="F63" s="11"/>
      <c r="G63" s="11"/>
      <c r="H63" s="11"/>
      <c r="I63" s="11"/>
      <c r="J63" s="11"/>
      <c r="K63" s="11"/>
      <c r="L63" s="11"/>
      <c r="M63" s="11"/>
      <c r="N63" s="11"/>
    </row>
    <row r="64" spans="1:14" s="16" customFormat="1">
      <c r="A64" s="17"/>
      <c r="B64" s="13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4" s="16" customFormat="1">
      <c r="A65" s="17"/>
      <c r="B65" s="13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1:14" s="9" customFormat="1">
      <c r="A66" s="12"/>
      <c r="B66" s="13"/>
      <c r="C66" s="15"/>
      <c r="D66" s="15"/>
      <c r="E66" s="15"/>
      <c r="F66" s="11"/>
      <c r="G66" s="11"/>
      <c r="H66" s="11"/>
      <c r="I66" s="11"/>
      <c r="J66" s="11"/>
      <c r="K66" s="11"/>
      <c r="L66" s="11"/>
      <c r="M66" s="11"/>
      <c r="N66" s="11"/>
    </row>
    <row r="67" spans="1:14" s="16" customFormat="1">
      <c r="A67" s="17"/>
      <c r="B67" s="13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 s="16" customFormat="1">
      <c r="A68" s="17"/>
      <c r="B68" s="13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</row>
    <row r="69" spans="1:14" s="9" customFormat="1">
      <c r="A69" s="12"/>
      <c r="B69" s="13"/>
      <c r="C69" s="15"/>
      <c r="D69" s="15"/>
      <c r="E69" s="15"/>
      <c r="F69" s="11"/>
      <c r="G69" s="11"/>
      <c r="H69" s="11"/>
      <c r="I69" s="11"/>
      <c r="J69" s="11"/>
      <c r="K69" s="11"/>
      <c r="L69" s="11"/>
      <c r="M69" s="11"/>
      <c r="N69" s="11"/>
    </row>
    <row r="70" spans="1:14" s="16" customFormat="1">
      <c r="A70" s="17"/>
      <c r="B70" s="13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</row>
    <row r="71" spans="1:14" s="16" customFormat="1">
      <c r="A71" s="17"/>
      <c r="B71" s="13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</row>
    <row r="72" spans="1:14" s="9" customFormat="1">
      <c r="A72" s="12"/>
      <c r="B72" s="13"/>
      <c r="C72" s="15"/>
      <c r="D72" s="15"/>
      <c r="E72" s="15"/>
      <c r="F72" s="13"/>
      <c r="G72" s="13"/>
      <c r="H72" s="13"/>
      <c r="I72" s="13"/>
      <c r="J72" s="13"/>
      <c r="K72" s="13"/>
      <c r="L72" s="13"/>
      <c r="M72" s="13"/>
      <c r="N72" s="13"/>
    </row>
    <row r="73" spans="1:14" s="16" customFormat="1" ht="15">
      <c r="A73" s="14"/>
      <c r="B73" s="13"/>
      <c r="C73" s="15"/>
      <c r="D73" s="18"/>
      <c r="E73" s="18"/>
      <c r="F73" s="15"/>
      <c r="G73" s="15"/>
      <c r="H73" s="15"/>
      <c r="I73" s="15"/>
      <c r="J73" s="15"/>
      <c r="K73" s="15"/>
      <c r="L73" s="15"/>
      <c r="M73" s="15"/>
      <c r="N73" s="15"/>
    </row>
    <row r="74" spans="1:14" s="16" customFormat="1" ht="15">
      <c r="A74" s="17"/>
      <c r="B74" s="13"/>
      <c r="C74" s="15"/>
      <c r="D74" s="18"/>
      <c r="E74" s="18"/>
      <c r="F74" s="15"/>
      <c r="G74" s="15"/>
      <c r="H74" s="15"/>
      <c r="I74" s="15"/>
      <c r="J74" s="15"/>
      <c r="K74" s="15"/>
      <c r="L74" s="15"/>
      <c r="M74" s="15"/>
      <c r="N74" s="15"/>
    </row>
    <row r="75" spans="1:14" s="9" customFormat="1">
      <c r="A75" s="12"/>
      <c r="B75" s="13"/>
      <c r="C75" s="15"/>
      <c r="D75" s="15"/>
      <c r="E75" s="15"/>
      <c r="F75" s="13"/>
      <c r="G75" s="13"/>
      <c r="H75" s="13"/>
      <c r="I75" s="13"/>
      <c r="J75" s="13"/>
      <c r="K75" s="13"/>
      <c r="L75" s="13"/>
      <c r="M75" s="13"/>
      <c r="N75" s="13"/>
    </row>
    <row r="76" spans="1:14" s="16" customFormat="1">
      <c r="A76" s="14"/>
      <c r="B76" s="13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</row>
    <row r="77" spans="1:14" s="16" customFormat="1">
      <c r="A77" s="17"/>
      <c r="B77" s="13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</row>
    <row r="78" spans="1:14" s="9" customFormat="1">
      <c r="A78" s="12"/>
      <c r="B78" s="13"/>
      <c r="C78" s="15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1:14" s="16" customFormat="1">
      <c r="A79" s="14"/>
      <c r="B79" s="13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</row>
    <row r="80" spans="1:14" s="16" customFormat="1">
      <c r="A80" s="19"/>
      <c r="B80" s="20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1:14">
      <c r="A81" s="22" t="s">
        <v>2</v>
      </c>
    </row>
    <row r="82" spans="1:14">
      <c r="A82" s="23" t="s">
        <v>3</v>
      </c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</row>
    <row r="83" spans="1:14">
      <c r="A83" s="23" t="s">
        <v>4</v>
      </c>
    </row>
  </sheetData>
  <mergeCells count="3">
    <mergeCell ref="A1:AI1"/>
    <mergeCell ref="A2:N3"/>
    <mergeCell ref="A17:D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H83"/>
  <sheetViews>
    <sheetView workbookViewId="0">
      <selection activeCell="P27" sqref="P27"/>
    </sheetView>
  </sheetViews>
  <sheetFormatPr baseColWidth="10" defaultColWidth="11.42578125" defaultRowHeight="12.75"/>
  <cols>
    <col min="1" max="1" width="16.140625" style="25" customWidth="1"/>
    <col min="2" max="2" width="11" style="1" customWidth="1"/>
    <col min="3" max="14" width="11.140625" style="1" customWidth="1"/>
    <col min="15" max="15" width="12.7109375" style="1" customWidth="1"/>
    <col min="16" max="16" width="14.140625" style="1" bestFit="1" customWidth="1"/>
    <col min="17" max="17" width="12.7109375" style="1" customWidth="1"/>
    <col min="18" max="18" width="14.140625" style="1" bestFit="1" customWidth="1"/>
    <col min="19" max="19" width="12.7109375" style="1" customWidth="1"/>
    <col min="20" max="20" width="14.140625" style="1" bestFit="1" customWidth="1"/>
    <col min="21" max="21" width="12.7109375" style="1" customWidth="1"/>
    <col min="22" max="22" width="14.140625" style="1" bestFit="1" customWidth="1"/>
    <col min="23" max="23" width="12.7109375" style="1" customWidth="1"/>
    <col min="24" max="24" width="14.140625" style="1" bestFit="1" customWidth="1"/>
    <col min="25" max="25" width="12.7109375" style="1" customWidth="1"/>
    <col min="26" max="26" width="14.140625" style="1" bestFit="1" customWidth="1"/>
    <col min="27" max="27" width="12.7109375" style="1" customWidth="1"/>
    <col min="28" max="28" width="14.140625" style="1" bestFit="1" customWidth="1"/>
    <col min="29" max="29" width="12.7109375" style="1" customWidth="1"/>
    <col min="30" max="30" width="14.140625" style="1" bestFit="1" customWidth="1"/>
    <col min="31" max="31" width="12.7109375" style="1" customWidth="1"/>
    <col min="32" max="32" width="14.140625" style="1" bestFit="1" customWidth="1"/>
    <col min="33" max="33" width="12.7109375" style="1" customWidth="1"/>
    <col min="34" max="34" width="14.140625" style="1" bestFit="1" customWidth="1"/>
    <col min="35" max="16384" width="11.42578125" style="1"/>
  </cols>
  <sheetData>
    <row r="1" spans="1:34" ht="13.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</row>
    <row r="2" spans="1:34" ht="12.75" customHeight="1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2.7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3"/>
      <c r="P3" s="3"/>
      <c r="Q3" s="3"/>
      <c r="R3" s="3"/>
      <c r="S3" s="3"/>
      <c r="T3" s="3"/>
      <c r="U3" s="3"/>
      <c r="V3" s="3"/>
      <c r="W3" s="3"/>
      <c r="X3" s="3"/>
    </row>
    <row r="4" spans="1:34" ht="18" customHeigh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6"/>
      <c r="AA4" s="6"/>
      <c r="AB4" s="6"/>
      <c r="AC4" s="6"/>
      <c r="AD4" s="6"/>
      <c r="AE4" s="6"/>
      <c r="AF4" s="6"/>
      <c r="AG4" s="6"/>
      <c r="AH4" s="6"/>
    </row>
    <row r="5" spans="1:34" s="7" customFormat="1" ht="18.75" customHeight="1">
      <c r="A5" s="41" t="s">
        <v>0</v>
      </c>
      <c r="B5" s="29" t="s">
        <v>15</v>
      </c>
      <c r="C5" s="30" t="s">
        <v>8</v>
      </c>
      <c r="D5" s="30" t="s">
        <v>9</v>
      </c>
      <c r="E5" s="30" t="s">
        <v>10</v>
      </c>
      <c r="F5" s="30" t="s">
        <v>14</v>
      </c>
      <c r="G5" s="30" t="s">
        <v>11</v>
      </c>
      <c r="H5" s="30" t="s">
        <v>12</v>
      </c>
      <c r="I5" s="30" t="s">
        <v>16</v>
      </c>
      <c r="J5" s="30" t="s">
        <v>17</v>
      </c>
      <c r="K5" s="30" t="s">
        <v>18</v>
      </c>
      <c r="L5" s="30" t="s">
        <v>19</v>
      </c>
      <c r="M5" s="30" t="s">
        <v>20</v>
      </c>
      <c r="N5" s="30" t="s">
        <v>21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34" s="9" customFormat="1" ht="12.75" customHeight="1">
      <c r="A6" s="31" t="s">
        <v>1</v>
      </c>
      <c r="B6" s="33">
        <f>SUM(C6:N6)</f>
        <v>6079</v>
      </c>
      <c r="C6" s="33">
        <f>SUM(C7:C8)</f>
        <v>442</v>
      </c>
      <c r="D6" s="33">
        <f t="shared" ref="D6:F6" si="0">SUM(D9+D12)</f>
        <v>481</v>
      </c>
      <c r="E6" s="33">
        <f t="shared" si="0"/>
        <v>583</v>
      </c>
      <c r="F6" s="33">
        <f t="shared" si="0"/>
        <v>498</v>
      </c>
      <c r="G6" s="33">
        <f>SUM(G9+G12)</f>
        <v>567</v>
      </c>
      <c r="H6" s="33">
        <f>SUM(H7:H8)</f>
        <v>532</v>
      </c>
      <c r="I6" s="33">
        <f t="shared" ref="I6:M6" si="1">SUM(I7:I8)</f>
        <v>491</v>
      </c>
      <c r="J6" s="33">
        <f t="shared" si="1"/>
        <v>513</v>
      </c>
      <c r="K6" s="33">
        <f t="shared" si="1"/>
        <v>485</v>
      </c>
      <c r="L6" s="33">
        <f t="shared" si="1"/>
        <v>494</v>
      </c>
      <c r="M6" s="33">
        <f t="shared" si="1"/>
        <v>486</v>
      </c>
      <c r="N6" s="33">
        <f t="shared" ref="N6" si="2">SUM(N7:N8)</f>
        <v>507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34" s="9" customFormat="1">
      <c r="A7" s="32" t="s">
        <v>6</v>
      </c>
      <c r="B7" s="33">
        <f>SUM(C7:N7)</f>
        <v>3036</v>
      </c>
      <c r="C7" s="44">
        <f>SUM(C10+C13)</f>
        <v>221</v>
      </c>
      <c r="D7" s="44">
        <f t="shared" ref="D7:N7" si="3">SUM(D10+D13)</f>
        <v>239</v>
      </c>
      <c r="E7" s="44">
        <f t="shared" si="3"/>
        <v>291</v>
      </c>
      <c r="F7" s="44">
        <f t="shared" si="3"/>
        <v>248</v>
      </c>
      <c r="G7" s="44">
        <f t="shared" si="3"/>
        <v>283</v>
      </c>
      <c r="H7" s="44">
        <f t="shared" si="3"/>
        <v>265</v>
      </c>
      <c r="I7" s="44">
        <f t="shared" si="3"/>
        <v>245</v>
      </c>
      <c r="J7" s="44">
        <f t="shared" si="3"/>
        <v>256</v>
      </c>
      <c r="K7" s="44">
        <f t="shared" si="3"/>
        <v>243</v>
      </c>
      <c r="L7" s="44">
        <f t="shared" si="3"/>
        <v>249</v>
      </c>
      <c r="M7" s="44">
        <f t="shared" si="3"/>
        <v>242</v>
      </c>
      <c r="N7" s="44">
        <f t="shared" si="3"/>
        <v>254</v>
      </c>
    </row>
    <row r="8" spans="1:34" s="9" customFormat="1">
      <c r="A8" s="34" t="s">
        <v>7</v>
      </c>
      <c r="B8" s="33">
        <f>SUM(C8:O8)</f>
        <v>3043</v>
      </c>
      <c r="C8" s="44">
        <f>SUM(C11+C14)</f>
        <v>221</v>
      </c>
      <c r="D8" s="44">
        <f t="shared" ref="D8:N8" si="4">SUM(D11+D14)</f>
        <v>242</v>
      </c>
      <c r="E8" s="44">
        <f t="shared" si="4"/>
        <v>292</v>
      </c>
      <c r="F8" s="44">
        <f t="shared" si="4"/>
        <v>250</v>
      </c>
      <c r="G8" s="44">
        <f t="shared" si="4"/>
        <v>284</v>
      </c>
      <c r="H8" s="44">
        <f t="shared" si="4"/>
        <v>267</v>
      </c>
      <c r="I8" s="44">
        <f t="shared" si="4"/>
        <v>246</v>
      </c>
      <c r="J8" s="44">
        <f t="shared" si="4"/>
        <v>257</v>
      </c>
      <c r="K8" s="44">
        <f t="shared" si="4"/>
        <v>242</v>
      </c>
      <c r="L8" s="44">
        <f t="shared" si="4"/>
        <v>245</v>
      </c>
      <c r="M8" s="44">
        <f t="shared" si="4"/>
        <v>244</v>
      </c>
      <c r="N8" s="44">
        <f t="shared" si="4"/>
        <v>253</v>
      </c>
      <c r="O8" s="46"/>
    </row>
    <row r="9" spans="1:34" s="9" customFormat="1">
      <c r="A9" s="35" t="s">
        <v>5</v>
      </c>
      <c r="B9" s="33">
        <v>2347</v>
      </c>
      <c r="C9" s="33">
        <v>167</v>
      </c>
      <c r="D9" s="33">
        <v>199</v>
      </c>
      <c r="E9" s="33">
        <v>226</v>
      </c>
      <c r="F9" s="33">
        <v>188</v>
      </c>
      <c r="G9" s="33">
        <v>211</v>
      </c>
      <c r="H9" s="33">
        <v>196</v>
      </c>
      <c r="I9" s="33">
        <v>182</v>
      </c>
      <c r="J9" s="33">
        <v>209</v>
      </c>
      <c r="K9" s="33">
        <v>188</v>
      </c>
      <c r="L9" s="33">
        <v>193</v>
      </c>
      <c r="M9" s="33">
        <v>194</v>
      </c>
      <c r="N9" s="33">
        <v>194</v>
      </c>
    </row>
    <row r="10" spans="1:34" s="16" customFormat="1">
      <c r="A10" s="36" t="s">
        <v>6</v>
      </c>
      <c r="B10" s="33">
        <f>SUM(C10:N10)</f>
        <v>1175</v>
      </c>
      <c r="C10" s="42">
        <v>85</v>
      </c>
      <c r="D10" s="42">
        <v>99</v>
      </c>
      <c r="E10" s="42">
        <v>113</v>
      </c>
      <c r="F10" s="42">
        <v>94</v>
      </c>
      <c r="G10" s="42">
        <v>105</v>
      </c>
      <c r="H10" s="42">
        <v>97</v>
      </c>
      <c r="I10" s="42">
        <v>91</v>
      </c>
      <c r="J10" s="42">
        <v>104</v>
      </c>
      <c r="K10" s="42">
        <v>96</v>
      </c>
      <c r="L10" s="42">
        <v>98</v>
      </c>
      <c r="M10" s="42">
        <v>96</v>
      </c>
      <c r="N10" s="42">
        <v>97</v>
      </c>
      <c r="O10" s="50"/>
    </row>
    <row r="11" spans="1:34" s="16" customFormat="1">
      <c r="A11" s="36" t="s">
        <v>7</v>
      </c>
      <c r="B11" s="33">
        <f t="shared" ref="B11:B14" si="5">SUM(C11:N11)</f>
        <v>1172</v>
      </c>
      <c r="C11" s="37">
        <v>82</v>
      </c>
      <c r="D11" s="37">
        <v>100</v>
      </c>
      <c r="E11" s="37">
        <v>113</v>
      </c>
      <c r="F11" s="37">
        <v>94</v>
      </c>
      <c r="G11" s="37">
        <v>106</v>
      </c>
      <c r="H11" s="37">
        <v>99</v>
      </c>
      <c r="I11" s="37">
        <v>91</v>
      </c>
      <c r="J11" s="37">
        <v>105</v>
      </c>
      <c r="K11" s="37">
        <v>92</v>
      </c>
      <c r="L11" s="37">
        <v>95</v>
      </c>
      <c r="M11" s="37">
        <v>98</v>
      </c>
      <c r="N11" s="37">
        <v>97</v>
      </c>
      <c r="O11" s="50"/>
    </row>
    <row r="12" spans="1:34" s="9" customFormat="1">
      <c r="A12" s="35" t="s">
        <v>25</v>
      </c>
      <c r="B12" s="33">
        <f t="shared" si="5"/>
        <v>3732</v>
      </c>
      <c r="C12" s="33">
        <v>275</v>
      </c>
      <c r="D12" s="33">
        <v>282</v>
      </c>
      <c r="E12" s="33">
        <v>357</v>
      </c>
      <c r="F12" s="33">
        <v>310</v>
      </c>
      <c r="G12" s="33">
        <v>356</v>
      </c>
      <c r="H12" s="33">
        <v>336</v>
      </c>
      <c r="I12" s="33">
        <v>309</v>
      </c>
      <c r="J12" s="33">
        <v>304</v>
      </c>
      <c r="K12" s="33">
        <v>297</v>
      </c>
      <c r="L12" s="33">
        <v>301</v>
      </c>
      <c r="M12" s="33">
        <v>292</v>
      </c>
      <c r="N12" s="33">
        <v>313</v>
      </c>
    </row>
    <row r="13" spans="1:34" s="16" customFormat="1">
      <c r="A13" s="36" t="s">
        <v>6</v>
      </c>
      <c r="B13" s="33">
        <f t="shared" si="5"/>
        <v>1861</v>
      </c>
      <c r="C13" s="42">
        <v>136</v>
      </c>
      <c r="D13" s="42">
        <v>140</v>
      </c>
      <c r="E13" s="42">
        <v>178</v>
      </c>
      <c r="F13" s="42">
        <v>154</v>
      </c>
      <c r="G13" s="42">
        <v>178</v>
      </c>
      <c r="H13" s="42">
        <v>168</v>
      </c>
      <c r="I13" s="42">
        <v>154</v>
      </c>
      <c r="J13" s="42">
        <v>152</v>
      </c>
      <c r="K13" s="42">
        <v>147</v>
      </c>
      <c r="L13" s="42">
        <v>151</v>
      </c>
      <c r="M13" s="42">
        <v>146</v>
      </c>
      <c r="N13" s="42">
        <v>157</v>
      </c>
    </row>
    <row r="14" spans="1:34" s="16" customFormat="1">
      <c r="A14" s="38" t="s">
        <v>7</v>
      </c>
      <c r="B14" s="39">
        <f t="shared" si="5"/>
        <v>1871</v>
      </c>
      <c r="C14" s="43">
        <v>139</v>
      </c>
      <c r="D14" s="43">
        <v>142</v>
      </c>
      <c r="E14" s="43">
        <v>179</v>
      </c>
      <c r="F14" s="43">
        <v>156</v>
      </c>
      <c r="G14" s="43">
        <v>178</v>
      </c>
      <c r="H14" s="43">
        <v>168</v>
      </c>
      <c r="I14" s="43">
        <v>155</v>
      </c>
      <c r="J14" s="43">
        <v>152</v>
      </c>
      <c r="K14" s="43">
        <v>150</v>
      </c>
      <c r="L14" s="43">
        <v>150</v>
      </c>
      <c r="M14" s="43">
        <v>146</v>
      </c>
      <c r="N14" s="43">
        <v>156</v>
      </c>
    </row>
    <row r="15" spans="1:34" s="16" customFormat="1">
      <c r="A15" s="51" t="s">
        <v>2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34" s="16" customFormat="1" ht="12.75" customHeight="1">
      <c r="A16" s="28" t="s">
        <v>13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4" s="16" customFormat="1" ht="19.5" customHeight="1">
      <c r="A17" s="55" t="s">
        <v>26</v>
      </c>
      <c r="B17" s="55"/>
      <c r="C17" s="55"/>
      <c r="D17" s="55"/>
      <c r="E17" s="52"/>
      <c r="F17" s="52"/>
      <c r="G17" s="28"/>
      <c r="H17" s="28"/>
      <c r="I17" s="28"/>
      <c r="J17" s="28"/>
      <c r="K17" s="28"/>
      <c r="L17" s="28"/>
      <c r="M17" s="28"/>
      <c r="N17" s="28"/>
    </row>
    <row r="18" spans="1:14" s="9" customFormat="1" ht="15" customHeight="1">
      <c r="A18" s="12"/>
      <c r="B18" s="13"/>
      <c r="C18" s="15"/>
      <c r="D18" s="15"/>
      <c r="E18" s="15"/>
      <c r="F18" s="13"/>
      <c r="G18" s="13"/>
      <c r="H18" s="13"/>
      <c r="I18" s="13"/>
      <c r="J18" s="13"/>
      <c r="K18" s="13"/>
      <c r="L18" s="13"/>
      <c r="M18" s="13"/>
      <c r="N18" s="13"/>
    </row>
    <row r="19" spans="1:14" s="16" customFormat="1">
      <c r="A19" s="14"/>
      <c r="B19" s="1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s="16" customFormat="1">
      <c r="A20" s="17"/>
      <c r="B20" s="1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s="9" customFormat="1">
      <c r="A21" s="26"/>
      <c r="B21" s="27"/>
      <c r="C21" s="45"/>
      <c r="D21" s="45"/>
      <c r="E21" s="27"/>
      <c r="F21" s="13"/>
      <c r="G21" s="13"/>
      <c r="H21" s="13"/>
      <c r="I21" s="13"/>
      <c r="J21" s="13"/>
      <c r="K21" s="13"/>
      <c r="L21" s="13"/>
      <c r="M21" s="13"/>
      <c r="N21" s="13"/>
    </row>
    <row r="22" spans="1:14" s="16" customFormat="1">
      <c r="A22" s="27"/>
      <c r="B22" s="27"/>
      <c r="C22" s="27"/>
      <c r="D22" s="27"/>
      <c r="E22" s="27"/>
      <c r="F22" s="15"/>
      <c r="G22" s="15"/>
      <c r="H22" s="15"/>
      <c r="I22" s="15"/>
      <c r="J22" s="15"/>
      <c r="K22" s="15"/>
      <c r="L22" s="15"/>
      <c r="M22" s="15"/>
      <c r="N22" s="15"/>
    </row>
    <row r="23" spans="1:14" s="16" customFormat="1">
      <c r="A23" s="27"/>
      <c r="B23" s="27"/>
      <c r="C23" s="27"/>
      <c r="D23" s="27"/>
      <c r="E23" s="27"/>
      <c r="F23" s="15"/>
      <c r="G23" s="15"/>
      <c r="H23" s="15"/>
      <c r="I23" s="15"/>
      <c r="J23" s="15"/>
      <c r="K23" s="15"/>
      <c r="L23" s="15"/>
      <c r="M23" s="15"/>
      <c r="N23" s="15"/>
    </row>
    <row r="24" spans="1:14" s="9" customFormat="1">
      <c r="A24" s="27"/>
      <c r="B24" s="27"/>
      <c r="C24" s="27"/>
      <c r="D24" s="27"/>
      <c r="E24" s="27"/>
      <c r="F24" s="13"/>
      <c r="G24" s="13"/>
      <c r="H24" s="13"/>
      <c r="I24" s="13"/>
      <c r="J24" s="13"/>
      <c r="K24" s="13"/>
      <c r="L24" s="13"/>
      <c r="M24" s="13"/>
      <c r="N24" s="13"/>
    </row>
    <row r="25" spans="1:14" s="16" customFormat="1">
      <c r="A25" s="27"/>
      <c r="B25" s="27"/>
      <c r="C25" s="27"/>
      <c r="D25" s="27"/>
      <c r="E25" s="27"/>
      <c r="F25" s="15"/>
      <c r="G25" s="15"/>
      <c r="H25" s="15"/>
      <c r="I25" s="15"/>
      <c r="J25" s="15"/>
      <c r="K25" s="15"/>
      <c r="L25" s="15"/>
      <c r="M25" s="15"/>
      <c r="N25" s="15"/>
    </row>
    <row r="26" spans="1:14" s="16" customFormat="1">
      <c r="A26" s="27"/>
      <c r="B26" s="27"/>
      <c r="C26" s="27"/>
      <c r="D26" s="27"/>
      <c r="E26" s="27"/>
      <c r="F26" s="15"/>
      <c r="G26" s="15"/>
      <c r="H26" s="15"/>
      <c r="I26" s="15"/>
      <c r="J26" s="15"/>
      <c r="K26" s="15"/>
      <c r="L26" s="15"/>
      <c r="M26" s="15"/>
      <c r="N26" s="15"/>
    </row>
    <row r="27" spans="1:14" s="9" customFormat="1">
      <c r="A27" s="27"/>
      <c r="B27" s="27"/>
      <c r="C27" s="27"/>
      <c r="D27" s="27"/>
      <c r="E27" s="27"/>
      <c r="F27" s="13"/>
      <c r="G27" s="13"/>
      <c r="H27" s="13"/>
      <c r="I27" s="13"/>
      <c r="J27" s="13"/>
      <c r="K27" s="13"/>
      <c r="L27" s="13"/>
      <c r="M27" s="13"/>
      <c r="N27" s="13"/>
    </row>
    <row r="28" spans="1:14" s="16" customFormat="1">
      <c r="A28" s="27"/>
      <c r="B28" s="27"/>
      <c r="C28" s="27"/>
      <c r="D28" s="27"/>
      <c r="E28" s="27"/>
      <c r="F28" s="15"/>
      <c r="G28" s="15"/>
      <c r="H28" s="15"/>
      <c r="I28" s="15"/>
      <c r="J28" s="15"/>
      <c r="K28" s="15"/>
      <c r="L28" s="15"/>
      <c r="M28" s="15"/>
      <c r="N28" s="15"/>
    </row>
    <row r="29" spans="1:14" s="16" customFormat="1">
      <c r="A29" s="17"/>
      <c r="B29" s="13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s="9" customFormat="1">
      <c r="A30" s="12"/>
      <c r="B30" s="13"/>
      <c r="C30" s="15"/>
      <c r="D30" s="15"/>
      <c r="E30" s="15"/>
      <c r="F30" s="13"/>
      <c r="G30" s="13"/>
      <c r="H30" s="13"/>
      <c r="I30" s="13"/>
      <c r="J30" s="13"/>
      <c r="K30" s="13"/>
      <c r="L30" s="13"/>
      <c r="M30" s="13"/>
      <c r="N30" s="13"/>
    </row>
    <row r="31" spans="1:14" s="16" customFormat="1">
      <c r="A31" s="14"/>
      <c r="B31" s="13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s="16" customFormat="1">
      <c r="A32" s="17"/>
      <c r="B32" s="1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s="9" customFormat="1">
      <c r="A33" s="12"/>
      <c r="B33" s="13"/>
      <c r="C33" s="15"/>
      <c r="D33" s="15"/>
      <c r="E33" s="15"/>
      <c r="F33" s="13"/>
      <c r="G33" s="13"/>
      <c r="H33" s="13"/>
      <c r="I33" s="13"/>
      <c r="J33" s="13"/>
      <c r="K33" s="13"/>
      <c r="L33" s="13"/>
      <c r="M33" s="13"/>
      <c r="N33" s="13"/>
    </row>
    <row r="34" spans="1:14" s="16" customFormat="1">
      <c r="A34" s="14"/>
      <c r="B34" s="13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s="16" customFormat="1">
      <c r="A35" s="17"/>
      <c r="B35" s="13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s="9" customFormat="1">
      <c r="A36" s="12"/>
      <c r="B36" s="13"/>
      <c r="C36" s="15"/>
      <c r="D36" s="15"/>
      <c r="E36" s="15"/>
      <c r="F36" s="13"/>
      <c r="G36" s="13"/>
      <c r="H36" s="13"/>
      <c r="I36" s="13"/>
      <c r="J36" s="13"/>
      <c r="K36" s="13"/>
      <c r="L36" s="13"/>
      <c r="M36" s="13"/>
      <c r="N36" s="13"/>
    </row>
    <row r="37" spans="1:14" s="16" customFormat="1">
      <c r="A37" s="14"/>
      <c r="B37" s="13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s="16" customFormat="1">
      <c r="A38" s="17"/>
      <c r="B38" s="13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s="9" customFormat="1">
      <c r="A39" s="12"/>
      <c r="B39" s="13"/>
      <c r="C39" s="15"/>
      <c r="D39" s="15"/>
      <c r="E39" s="15"/>
      <c r="F39" s="13"/>
      <c r="G39" s="13"/>
      <c r="H39" s="13"/>
      <c r="I39" s="13"/>
      <c r="J39" s="13"/>
      <c r="K39" s="13"/>
      <c r="L39" s="13"/>
      <c r="M39" s="13"/>
      <c r="N39" s="13"/>
    </row>
    <row r="40" spans="1:14" s="16" customFormat="1">
      <c r="A40" s="14"/>
      <c r="B40" s="13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s="16" customFormat="1">
      <c r="A41" s="17"/>
      <c r="B41" s="13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s="9" customFormat="1">
      <c r="A42" s="12"/>
      <c r="B42" s="13"/>
      <c r="C42" s="15"/>
      <c r="D42" s="15"/>
      <c r="E42" s="15"/>
      <c r="F42" s="13"/>
      <c r="G42" s="13"/>
      <c r="H42" s="13"/>
      <c r="I42" s="13"/>
      <c r="J42" s="13"/>
      <c r="K42" s="13"/>
      <c r="L42" s="13"/>
      <c r="M42" s="13"/>
      <c r="N42" s="13"/>
    </row>
    <row r="43" spans="1:14" s="16" customFormat="1">
      <c r="A43" s="14"/>
      <c r="B43" s="1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s="16" customFormat="1">
      <c r="A44" s="17"/>
      <c r="B44" s="13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s="9" customFormat="1">
      <c r="A45" s="12"/>
      <c r="B45" s="13"/>
      <c r="C45" s="15"/>
      <c r="D45" s="15"/>
      <c r="E45" s="15"/>
      <c r="F45" s="13"/>
      <c r="G45" s="13"/>
      <c r="H45" s="13"/>
      <c r="I45" s="13"/>
      <c r="J45" s="13"/>
      <c r="K45" s="13"/>
      <c r="L45" s="13"/>
      <c r="M45" s="13"/>
      <c r="N45" s="13"/>
    </row>
    <row r="46" spans="1:14" s="16" customFormat="1">
      <c r="A46" s="14"/>
      <c r="B46" s="13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s="16" customFormat="1">
      <c r="A47" s="17"/>
      <c r="B47" s="13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s="9" customFormat="1">
      <c r="A48" s="12"/>
      <c r="B48" s="13"/>
      <c r="C48" s="15"/>
      <c r="D48" s="15"/>
      <c r="E48" s="15"/>
      <c r="F48" s="13"/>
      <c r="G48" s="13"/>
      <c r="H48" s="13"/>
      <c r="I48" s="13"/>
      <c r="J48" s="13"/>
      <c r="K48" s="13"/>
      <c r="L48" s="13"/>
      <c r="M48" s="13"/>
      <c r="N48" s="13"/>
    </row>
    <row r="49" spans="1:14" s="16" customFormat="1">
      <c r="A49" s="14"/>
      <c r="B49" s="13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s="16" customFormat="1">
      <c r="A50" s="17"/>
      <c r="B50" s="13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s="9" customFormat="1">
      <c r="A51" s="12"/>
      <c r="B51" s="13"/>
      <c r="C51" s="15"/>
      <c r="D51" s="15"/>
      <c r="E51" s="15"/>
      <c r="F51" s="13"/>
      <c r="G51" s="13"/>
      <c r="H51" s="13"/>
      <c r="I51" s="13"/>
      <c r="J51" s="13"/>
      <c r="K51" s="13"/>
      <c r="L51" s="13"/>
      <c r="M51" s="13"/>
      <c r="N51" s="13"/>
    </row>
    <row r="52" spans="1:14" s="16" customFormat="1">
      <c r="A52" s="14"/>
      <c r="B52" s="13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s="16" customFormat="1">
      <c r="A53" s="17"/>
      <c r="B53" s="13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s="9" customFormat="1">
      <c r="A54" s="12"/>
      <c r="B54" s="13"/>
      <c r="C54" s="15"/>
      <c r="D54" s="15"/>
      <c r="E54" s="15"/>
      <c r="F54" s="13"/>
      <c r="G54" s="13"/>
      <c r="H54" s="13"/>
      <c r="I54" s="13"/>
      <c r="J54" s="13"/>
      <c r="K54" s="13"/>
      <c r="L54" s="13"/>
      <c r="M54" s="13"/>
      <c r="N54" s="13"/>
    </row>
    <row r="55" spans="1:14" s="16" customFormat="1">
      <c r="A55" s="14"/>
      <c r="B55" s="13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s="16" customFormat="1">
      <c r="A56" s="17"/>
      <c r="B56" s="13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s="9" customFormat="1">
      <c r="A57" s="12"/>
      <c r="B57" s="13"/>
      <c r="C57" s="15"/>
      <c r="D57" s="15"/>
      <c r="E57" s="15"/>
      <c r="F57" s="13"/>
      <c r="G57" s="13"/>
      <c r="H57" s="13"/>
      <c r="I57" s="13"/>
      <c r="J57" s="13"/>
      <c r="K57" s="13"/>
      <c r="L57" s="13"/>
      <c r="M57" s="13"/>
      <c r="N57" s="13"/>
    </row>
    <row r="58" spans="1:14" s="16" customFormat="1">
      <c r="A58" s="14"/>
      <c r="B58" s="13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s="16" customFormat="1">
      <c r="A59" s="17"/>
      <c r="B59" s="13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 s="9" customFormat="1">
      <c r="A60" s="12"/>
      <c r="B60" s="13"/>
      <c r="C60" s="15"/>
      <c r="D60" s="15"/>
      <c r="E60" s="15"/>
      <c r="F60" s="13"/>
      <c r="G60" s="13"/>
      <c r="H60" s="13"/>
      <c r="I60" s="13"/>
      <c r="J60" s="13"/>
      <c r="K60" s="13"/>
      <c r="L60" s="13"/>
      <c r="M60" s="13"/>
      <c r="N60" s="13"/>
    </row>
    <row r="61" spans="1:14" s="16" customFormat="1">
      <c r="A61" s="14"/>
      <c r="B61" s="13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 s="16" customFormat="1">
      <c r="A62" s="17"/>
      <c r="B62" s="13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1:14" s="9" customFormat="1">
      <c r="A63" s="12"/>
      <c r="B63" s="13"/>
      <c r="C63" s="15"/>
      <c r="D63" s="15"/>
      <c r="E63" s="15"/>
      <c r="F63" s="11"/>
      <c r="G63" s="11"/>
      <c r="H63" s="11"/>
      <c r="I63" s="11"/>
      <c r="J63" s="11"/>
      <c r="K63" s="11"/>
      <c r="L63" s="11"/>
      <c r="M63" s="11"/>
      <c r="N63" s="11"/>
    </row>
    <row r="64" spans="1:14" s="16" customFormat="1">
      <c r="A64" s="17"/>
      <c r="B64" s="13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4" s="16" customFormat="1">
      <c r="A65" s="17"/>
      <c r="B65" s="13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1:14" s="9" customFormat="1">
      <c r="A66" s="12"/>
      <c r="B66" s="13"/>
      <c r="C66" s="15"/>
      <c r="D66" s="15"/>
      <c r="E66" s="15"/>
      <c r="F66" s="11"/>
      <c r="G66" s="11"/>
      <c r="H66" s="11"/>
      <c r="I66" s="11"/>
      <c r="J66" s="11"/>
      <c r="K66" s="11"/>
      <c r="L66" s="11"/>
      <c r="M66" s="11"/>
      <c r="N66" s="11"/>
    </row>
    <row r="67" spans="1:14" s="16" customFormat="1">
      <c r="A67" s="17"/>
      <c r="B67" s="13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 s="16" customFormat="1">
      <c r="A68" s="17"/>
      <c r="B68" s="13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</row>
    <row r="69" spans="1:14" s="9" customFormat="1">
      <c r="A69" s="12"/>
      <c r="B69" s="13"/>
      <c r="C69" s="15"/>
      <c r="D69" s="15"/>
      <c r="E69" s="15"/>
      <c r="F69" s="11"/>
      <c r="G69" s="11"/>
      <c r="H69" s="11"/>
      <c r="I69" s="11"/>
      <c r="J69" s="11"/>
      <c r="K69" s="11"/>
      <c r="L69" s="11"/>
      <c r="M69" s="11"/>
      <c r="N69" s="11"/>
    </row>
    <row r="70" spans="1:14" s="16" customFormat="1">
      <c r="A70" s="17"/>
      <c r="B70" s="13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</row>
    <row r="71" spans="1:14" s="16" customFormat="1">
      <c r="A71" s="17"/>
      <c r="B71" s="13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</row>
    <row r="72" spans="1:14" s="9" customFormat="1">
      <c r="A72" s="12"/>
      <c r="B72" s="13"/>
      <c r="C72" s="15"/>
      <c r="D72" s="15"/>
      <c r="E72" s="15"/>
      <c r="F72" s="13"/>
      <c r="G72" s="13"/>
      <c r="H72" s="13"/>
      <c r="I72" s="13"/>
      <c r="J72" s="13"/>
      <c r="K72" s="13"/>
      <c r="L72" s="13"/>
      <c r="M72" s="13"/>
      <c r="N72" s="13"/>
    </row>
    <row r="73" spans="1:14" s="16" customFormat="1" ht="15">
      <c r="A73" s="14"/>
      <c r="B73" s="13"/>
      <c r="C73" s="15"/>
      <c r="D73" s="18"/>
      <c r="E73" s="18"/>
      <c r="F73" s="15"/>
      <c r="G73" s="15"/>
      <c r="H73" s="15"/>
      <c r="I73" s="15"/>
      <c r="J73" s="15"/>
      <c r="K73" s="15"/>
      <c r="L73" s="15"/>
      <c r="M73" s="15"/>
      <c r="N73" s="15"/>
    </row>
    <row r="74" spans="1:14" s="16" customFormat="1" ht="15">
      <c r="A74" s="17"/>
      <c r="B74" s="13"/>
      <c r="C74" s="15"/>
      <c r="D74" s="18"/>
      <c r="E74" s="18"/>
      <c r="F74" s="15"/>
      <c r="G74" s="15"/>
      <c r="H74" s="15"/>
      <c r="I74" s="15"/>
      <c r="J74" s="15"/>
      <c r="K74" s="15"/>
      <c r="L74" s="15"/>
      <c r="M74" s="15"/>
      <c r="N74" s="15"/>
    </row>
    <row r="75" spans="1:14" s="9" customFormat="1">
      <c r="A75" s="12"/>
      <c r="B75" s="13"/>
      <c r="C75" s="15"/>
      <c r="D75" s="15"/>
      <c r="E75" s="15"/>
      <c r="F75" s="13"/>
      <c r="G75" s="13"/>
      <c r="H75" s="13"/>
      <c r="I75" s="13"/>
      <c r="J75" s="13"/>
      <c r="K75" s="13"/>
      <c r="L75" s="13"/>
      <c r="M75" s="13"/>
      <c r="N75" s="13"/>
    </row>
    <row r="76" spans="1:14" s="16" customFormat="1">
      <c r="A76" s="14"/>
      <c r="B76" s="13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</row>
    <row r="77" spans="1:14" s="16" customFormat="1">
      <c r="A77" s="17"/>
      <c r="B77" s="13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</row>
    <row r="78" spans="1:14" s="9" customFormat="1">
      <c r="A78" s="12"/>
      <c r="B78" s="13"/>
      <c r="C78" s="15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1:14" s="16" customFormat="1">
      <c r="A79" s="14"/>
      <c r="B79" s="13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</row>
    <row r="80" spans="1:14" s="16" customFormat="1">
      <c r="A80" s="19"/>
      <c r="B80" s="20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1:14">
      <c r="A81" s="22" t="s">
        <v>2</v>
      </c>
    </row>
    <row r="82" spans="1:14">
      <c r="A82" s="23" t="s">
        <v>3</v>
      </c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</row>
    <row r="83" spans="1:14">
      <c r="A83" s="23" t="s">
        <v>4</v>
      </c>
    </row>
  </sheetData>
  <mergeCells count="3">
    <mergeCell ref="A1:AH1"/>
    <mergeCell ref="A17:D17"/>
    <mergeCell ref="A2:N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X83"/>
  <sheetViews>
    <sheetView workbookViewId="0">
      <selection activeCell="B5" sqref="B5"/>
    </sheetView>
  </sheetViews>
  <sheetFormatPr baseColWidth="10" defaultColWidth="11.42578125" defaultRowHeight="12.75"/>
  <cols>
    <col min="1" max="1" width="16.140625" style="25" customWidth="1"/>
    <col min="2" max="2" width="11" style="1" customWidth="1"/>
    <col min="3" max="3" width="12.7109375" style="1" customWidth="1"/>
    <col min="4" max="4" width="11.140625" style="1" customWidth="1"/>
    <col min="5" max="5" width="10.140625" style="1" customWidth="1"/>
    <col min="6" max="14" width="11.140625" style="1" customWidth="1"/>
    <col min="15" max="15" width="12.7109375" style="1" customWidth="1"/>
    <col min="16" max="16" width="14.140625" style="1" bestFit="1" customWidth="1"/>
    <col min="17" max="17" width="12.7109375" style="1" customWidth="1"/>
    <col min="18" max="18" width="14.140625" style="1" bestFit="1" customWidth="1"/>
    <col min="19" max="19" width="12.7109375" style="1" customWidth="1"/>
    <col min="20" max="20" width="14.140625" style="1" bestFit="1" customWidth="1"/>
    <col min="21" max="21" width="12.7109375" style="1" customWidth="1"/>
    <col min="22" max="22" width="14.140625" style="1" bestFit="1" customWidth="1"/>
    <col min="23" max="23" width="12.7109375" style="1" customWidth="1"/>
    <col min="24" max="24" width="14.140625" style="1" bestFit="1" customWidth="1"/>
    <col min="25" max="16384" width="11.42578125" style="1"/>
  </cols>
  <sheetData>
    <row r="1" spans="1:24" ht="13.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ht="12.75" customHeight="1">
      <c r="A2" s="54" t="s">
        <v>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5.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24" ht="18" customHeigh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6"/>
      <c r="Q4" s="6"/>
      <c r="R4" s="6"/>
      <c r="S4" s="6"/>
      <c r="T4" s="6"/>
      <c r="U4" s="6"/>
      <c r="V4" s="6"/>
      <c r="W4" s="6"/>
      <c r="X4" s="6"/>
    </row>
    <row r="5" spans="1:24" s="7" customFormat="1" ht="18.75" customHeight="1">
      <c r="A5" s="41" t="s">
        <v>0</v>
      </c>
      <c r="B5" s="29" t="s">
        <v>15</v>
      </c>
      <c r="C5" s="30" t="s">
        <v>8</v>
      </c>
      <c r="D5" s="30" t="s">
        <v>22</v>
      </c>
      <c r="E5" s="30" t="s">
        <v>23</v>
      </c>
      <c r="F5" s="30" t="s">
        <v>14</v>
      </c>
      <c r="G5" s="30" t="s">
        <v>11</v>
      </c>
      <c r="H5" s="30" t="s">
        <v>12</v>
      </c>
      <c r="I5" s="30" t="s">
        <v>24</v>
      </c>
      <c r="J5" s="30" t="s">
        <v>17</v>
      </c>
      <c r="K5" s="30" t="s">
        <v>18</v>
      </c>
      <c r="L5" s="30" t="s">
        <v>19</v>
      </c>
      <c r="M5" s="30" t="s">
        <v>20</v>
      </c>
      <c r="N5" s="30" t="s">
        <v>21</v>
      </c>
      <c r="O5" s="8"/>
      <c r="P5" s="8"/>
    </row>
    <row r="6" spans="1:24" s="9" customFormat="1" ht="12.75" customHeight="1">
      <c r="A6" s="31" t="s">
        <v>1</v>
      </c>
      <c r="B6" s="33">
        <f>SUM(C6:N6)</f>
        <v>5735</v>
      </c>
      <c r="C6" s="33">
        <f>SUM(C7+C8)</f>
        <v>450</v>
      </c>
      <c r="D6" s="33">
        <f>SUM(D7+D8)</f>
        <v>465</v>
      </c>
      <c r="E6" s="33">
        <f>SUM(E7+E8)</f>
        <v>473</v>
      </c>
      <c r="F6" s="33">
        <f>SUM(F7+F8)</f>
        <v>475</v>
      </c>
      <c r="G6" s="33">
        <f>SUM(G7:G8)</f>
        <v>488</v>
      </c>
      <c r="H6" s="33">
        <f>SUM(H7:H8)</f>
        <v>461</v>
      </c>
      <c r="I6" s="33">
        <f>SUM(I7:I8)</f>
        <v>503</v>
      </c>
      <c r="J6" s="33">
        <f>SUM(J7:J8)</f>
        <v>483</v>
      </c>
      <c r="K6" s="33">
        <f>+K7+K8</f>
        <v>425</v>
      </c>
      <c r="L6" s="33">
        <f>+L7+L8</f>
        <v>492</v>
      </c>
      <c r="M6" s="33">
        <f>+M7+M8</f>
        <v>485</v>
      </c>
      <c r="N6" s="33">
        <f>+N7+N8</f>
        <v>535</v>
      </c>
      <c r="O6" s="10"/>
      <c r="P6" s="10"/>
    </row>
    <row r="7" spans="1:24" s="9" customFormat="1">
      <c r="A7" s="32" t="s">
        <v>6</v>
      </c>
      <c r="B7" s="33">
        <f>SUM(C7:N7)</f>
        <v>2867</v>
      </c>
      <c r="C7" s="33">
        <f t="shared" ref="C7:E8" si="0">SUM(C10+C13)</f>
        <v>227</v>
      </c>
      <c r="D7" s="33">
        <f t="shared" si="0"/>
        <v>233</v>
      </c>
      <c r="E7" s="33">
        <f t="shared" si="0"/>
        <v>236</v>
      </c>
      <c r="F7" s="33">
        <f>SUM(F10+F13)</f>
        <v>238</v>
      </c>
      <c r="G7" s="33">
        <f t="shared" ref="G7:H7" si="1">SUM(G10+G13)</f>
        <v>243</v>
      </c>
      <c r="H7" s="33">
        <f t="shared" si="1"/>
        <v>230</v>
      </c>
      <c r="I7" s="33">
        <f>SUM(I10+I13)</f>
        <v>251</v>
      </c>
      <c r="J7" s="33">
        <f>SUM(J10+J13)</f>
        <v>242</v>
      </c>
      <c r="K7" s="33">
        <f t="shared" ref="K7:M8" si="2">+K10+K13</f>
        <v>212</v>
      </c>
      <c r="L7" s="33">
        <f t="shared" si="2"/>
        <v>245</v>
      </c>
      <c r="M7" s="33">
        <f t="shared" si="2"/>
        <v>243</v>
      </c>
      <c r="N7" s="33">
        <f>+N10+N13</f>
        <v>267</v>
      </c>
    </row>
    <row r="8" spans="1:24" s="9" customFormat="1">
      <c r="A8" s="34" t="s">
        <v>7</v>
      </c>
      <c r="B8" s="33">
        <f>SUM(C8:N8)</f>
        <v>2868</v>
      </c>
      <c r="C8" s="33">
        <f t="shared" si="0"/>
        <v>223</v>
      </c>
      <c r="D8" s="33">
        <f t="shared" si="0"/>
        <v>232</v>
      </c>
      <c r="E8" s="33">
        <f t="shared" si="0"/>
        <v>237</v>
      </c>
      <c r="F8" s="33">
        <f>SUM(F11+F14)</f>
        <v>237</v>
      </c>
      <c r="G8" s="33">
        <f>SUM(G11+G14)</f>
        <v>245</v>
      </c>
      <c r="H8" s="33">
        <f>SUM(H11+H14)</f>
        <v>231</v>
      </c>
      <c r="I8" s="33">
        <f>SUM(I11+I14)</f>
        <v>252</v>
      </c>
      <c r="J8" s="33">
        <f>SUM(J11+J14)</f>
        <v>241</v>
      </c>
      <c r="K8" s="33">
        <f t="shared" si="2"/>
        <v>213</v>
      </c>
      <c r="L8" s="33">
        <f t="shared" si="2"/>
        <v>247</v>
      </c>
      <c r="M8" s="33">
        <f t="shared" si="2"/>
        <v>242</v>
      </c>
      <c r="N8" s="33">
        <f>+N11+N14</f>
        <v>268</v>
      </c>
    </row>
    <row r="9" spans="1:24" s="9" customFormat="1">
      <c r="A9" s="35" t="s">
        <v>5</v>
      </c>
      <c r="B9" s="33">
        <f>SUM(B10:B11)</f>
        <v>2249</v>
      </c>
      <c r="C9" s="33">
        <v>156</v>
      </c>
      <c r="D9" s="33">
        <v>168</v>
      </c>
      <c r="E9" s="33">
        <v>170</v>
      </c>
      <c r="F9" s="33">
        <v>168</v>
      </c>
      <c r="G9" s="33">
        <v>178</v>
      </c>
      <c r="H9" s="33">
        <v>166</v>
      </c>
      <c r="I9" s="33">
        <v>179</v>
      </c>
      <c r="J9" s="33">
        <v>176</v>
      </c>
      <c r="K9" s="33">
        <v>160</v>
      </c>
      <c r="L9" s="33">
        <v>226</v>
      </c>
      <c r="M9" s="33">
        <v>249</v>
      </c>
      <c r="N9" s="33">
        <f>SUM(N10:N11)</f>
        <v>253</v>
      </c>
    </row>
    <row r="10" spans="1:24" s="16" customFormat="1">
      <c r="A10" s="36" t="s">
        <v>6</v>
      </c>
      <c r="B10" s="33">
        <f>SUM(C10:N10)</f>
        <v>1129</v>
      </c>
      <c r="C10" s="42">
        <v>79</v>
      </c>
      <c r="D10" s="42">
        <v>85</v>
      </c>
      <c r="E10" s="42">
        <v>85</v>
      </c>
      <c r="F10" s="42">
        <v>84</v>
      </c>
      <c r="G10" s="42">
        <v>88</v>
      </c>
      <c r="H10" s="42">
        <v>83</v>
      </c>
      <c r="I10" s="42">
        <v>92</v>
      </c>
      <c r="J10" s="42">
        <v>89</v>
      </c>
      <c r="K10" s="42">
        <v>80</v>
      </c>
      <c r="L10" s="42">
        <v>112</v>
      </c>
      <c r="M10" s="42">
        <v>125</v>
      </c>
      <c r="N10" s="42">
        <v>127</v>
      </c>
    </row>
    <row r="11" spans="1:24" s="16" customFormat="1">
      <c r="A11" s="36" t="s">
        <v>7</v>
      </c>
      <c r="B11" s="33">
        <f>SUM(C11:N11)</f>
        <v>1120</v>
      </c>
      <c r="C11" s="37">
        <v>77</v>
      </c>
      <c r="D11" s="37">
        <v>83</v>
      </c>
      <c r="E11" s="37">
        <v>85</v>
      </c>
      <c r="F11" s="37">
        <v>84</v>
      </c>
      <c r="G11" s="37">
        <v>90</v>
      </c>
      <c r="H11" s="37">
        <v>83</v>
      </c>
      <c r="I11" s="37">
        <v>87</v>
      </c>
      <c r="J11" s="37">
        <v>87</v>
      </c>
      <c r="K11" s="37">
        <v>80</v>
      </c>
      <c r="L11" s="37">
        <v>114</v>
      </c>
      <c r="M11" s="37">
        <v>124</v>
      </c>
      <c r="N11" s="37">
        <v>126</v>
      </c>
    </row>
    <row r="12" spans="1:24" s="9" customFormat="1">
      <c r="A12" s="35" t="s">
        <v>25</v>
      </c>
      <c r="B12" s="33">
        <v>3486</v>
      </c>
      <c r="C12" s="33">
        <f>SUM(C13:C14)</f>
        <v>294</v>
      </c>
      <c r="D12" s="33">
        <f t="shared" ref="D12:N12" si="3">SUM(D13:D14)</f>
        <v>297</v>
      </c>
      <c r="E12" s="33">
        <f t="shared" si="3"/>
        <v>303</v>
      </c>
      <c r="F12" s="33">
        <f t="shared" si="3"/>
        <v>307</v>
      </c>
      <c r="G12" s="33">
        <f t="shared" si="3"/>
        <v>310</v>
      </c>
      <c r="H12" s="33">
        <f t="shared" si="3"/>
        <v>295</v>
      </c>
      <c r="I12" s="33">
        <f t="shared" si="3"/>
        <v>324</v>
      </c>
      <c r="J12" s="33">
        <f t="shared" si="3"/>
        <v>307</v>
      </c>
      <c r="K12" s="33">
        <f t="shared" si="3"/>
        <v>265</v>
      </c>
      <c r="L12" s="33">
        <f t="shared" si="3"/>
        <v>266</v>
      </c>
      <c r="M12" s="33">
        <f t="shared" si="3"/>
        <v>236</v>
      </c>
      <c r="N12" s="33">
        <f t="shared" si="3"/>
        <v>282</v>
      </c>
    </row>
    <row r="13" spans="1:24" s="16" customFormat="1">
      <c r="A13" s="36" t="s">
        <v>6</v>
      </c>
      <c r="B13" s="33">
        <f>SUM(C13:N13)</f>
        <v>1738</v>
      </c>
      <c r="C13" s="42">
        <v>148</v>
      </c>
      <c r="D13" s="42">
        <v>148</v>
      </c>
      <c r="E13" s="42">
        <v>151</v>
      </c>
      <c r="F13" s="42">
        <v>154</v>
      </c>
      <c r="G13" s="42">
        <v>155</v>
      </c>
      <c r="H13" s="42">
        <v>147</v>
      </c>
      <c r="I13" s="42">
        <v>159</v>
      </c>
      <c r="J13" s="42">
        <v>153</v>
      </c>
      <c r="K13" s="42">
        <v>132</v>
      </c>
      <c r="L13" s="42">
        <v>133</v>
      </c>
      <c r="M13" s="42">
        <v>118</v>
      </c>
      <c r="N13" s="42">
        <v>140</v>
      </c>
    </row>
    <row r="14" spans="1:24" s="16" customFormat="1">
      <c r="A14" s="38" t="s">
        <v>7</v>
      </c>
      <c r="B14" s="39">
        <f>SUM(C14:N14)</f>
        <v>1748</v>
      </c>
      <c r="C14" s="43">
        <v>146</v>
      </c>
      <c r="D14" s="43">
        <v>149</v>
      </c>
      <c r="E14" s="43">
        <v>152</v>
      </c>
      <c r="F14" s="43">
        <v>153</v>
      </c>
      <c r="G14" s="43">
        <v>155</v>
      </c>
      <c r="H14" s="43">
        <v>148</v>
      </c>
      <c r="I14" s="43">
        <v>165</v>
      </c>
      <c r="J14" s="43">
        <v>154</v>
      </c>
      <c r="K14" s="43">
        <v>133</v>
      </c>
      <c r="L14" s="43">
        <v>133</v>
      </c>
      <c r="M14" s="43">
        <v>118</v>
      </c>
      <c r="N14" s="43">
        <v>142</v>
      </c>
    </row>
    <row r="15" spans="1:24" s="16" customFormat="1">
      <c r="A15" s="47" t="s">
        <v>2</v>
      </c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</row>
    <row r="16" spans="1:24" s="16" customFormat="1" ht="23.25" customHeight="1">
      <c r="A16" s="55" t="s">
        <v>13</v>
      </c>
      <c r="B16" s="55"/>
      <c r="C16" s="55"/>
    </row>
    <row r="17" spans="1:14" s="16" customFormat="1" ht="19.5" customHeight="1">
      <c r="A17" s="55" t="s">
        <v>26</v>
      </c>
      <c r="B17" s="55"/>
      <c r="C17" s="55"/>
    </row>
    <row r="18" spans="1:14" s="9" customFormat="1">
      <c r="A18" s="12"/>
      <c r="B18" s="1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s="16" customFormat="1">
      <c r="A19" s="14"/>
      <c r="B19" s="1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s="16" customFormat="1">
      <c r="A20" s="17"/>
      <c r="B20" s="1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s="9" customFormat="1">
      <c r="A21" s="26"/>
      <c r="B21" s="27"/>
      <c r="C21" s="27"/>
      <c r="D21" s="27"/>
      <c r="E21" s="27"/>
      <c r="F21" s="27"/>
      <c r="G21" s="45"/>
      <c r="H21" s="45"/>
      <c r="I21" s="27"/>
      <c r="J21" s="27"/>
      <c r="K21" s="27"/>
      <c r="L21" s="27"/>
      <c r="M21" s="27"/>
      <c r="N21" s="27"/>
    </row>
    <row r="22" spans="1:14" s="16" customFormat="1">
      <c r="A22" s="27"/>
      <c r="B22" s="45"/>
      <c r="C22" s="45"/>
      <c r="D22" s="27"/>
      <c r="E22" s="27"/>
      <c r="F22" s="27"/>
      <c r="G22" s="45"/>
      <c r="H22" s="27"/>
      <c r="I22" s="27"/>
      <c r="J22" s="27"/>
      <c r="K22" s="27"/>
      <c r="L22" s="27"/>
      <c r="M22" s="27"/>
      <c r="N22" s="27"/>
    </row>
    <row r="23" spans="1:14" s="16" customForma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pans="1:14" s="9" customForma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pans="1:14" s="16" customForma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4" s="16" customForma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7" spans="1:14" s="9" customFormat="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s="16" customForma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29" spans="1:14" s="16" customFormat="1">
      <c r="A29" s="17"/>
      <c r="B29" s="13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s="9" customFormat="1">
      <c r="A30" s="12"/>
      <c r="B30" s="13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s="16" customFormat="1">
      <c r="A31" s="14"/>
      <c r="B31" s="13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s="16" customFormat="1">
      <c r="A32" s="17"/>
      <c r="B32" s="1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s="9" customFormat="1">
      <c r="A33" s="12"/>
      <c r="B33" s="13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s="16" customFormat="1">
      <c r="A34" s="14"/>
      <c r="B34" s="13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s="16" customFormat="1">
      <c r="A35" s="17"/>
      <c r="B35" s="13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s="9" customFormat="1">
      <c r="A36" s="12"/>
      <c r="B36" s="13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s="16" customFormat="1">
      <c r="A37" s="14"/>
      <c r="B37" s="13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s="16" customFormat="1">
      <c r="A38" s="17"/>
      <c r="B38" s="13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s="9" customFormat="1">
      <c r="A39" s="12"/>
      <c r="B39" s="13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s="16" customFormat="1">
      <c r="A40" s="14"/>
      <c r="B40" s="13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s="16" customFormat="1">
      <c r="A41" s="17"/>
      <c r="B41" s="13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s="9" customFormat="1">
      <c r="A42" s="12"/>
      <c r="B42" s="13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s="16" customFormat="1">
      <c r="A43" s="14"/>
      <c r="B43" s="1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s="16" customFormat="1">
      <c r="A44" s="17"/>
      <c r="B44" s="13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s="9" customFormat="1">
      <c r="A45" s="12"/>
      <c r="B45" s="13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s="16" customFormat="1">
      <c r="A46" s="14"/>
      <c r="B46" s="13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s="16" customFormat="1">
      <c r="A47" s="17"/>
      <c r="B47" s="13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s="9" customFormat="1">
      <c r="A48" s="12"/>
      <c r="B48" s="13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s="16" customFormat="1">
      <c r="A49" s="14"/>
      <c r="B49" s="13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s="16" customFormat="1">
      <c r="A50" s="17"/>
      <c r="B50" s="13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s="9" customFormat="1">
      <c r="A51" s="12"/>
      <c r="B51" s="13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s="16" customFormat="1">
      <c r="A52" s="14"/>
      <c r="B52" s="13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s="16" customFormat="1">
      <c r="A53" s="17"/>
      <c r="B53" s="13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s="9" customFormat="1">
      <c r="A54" s="12"/>
      <c r="B54" s="13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s="16" customFormat="1">
      <c r="A55" s="14"/>
      <c r="B55" s="13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s="16" customFormat="1">
      <c r="A56" s="17"/>
      <c r="B56" s="13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s="9" customFormat="1">
      <c r="A57" s="12"/>
      <c r="B57" s="13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s="16" customFormat="1">
      <c r="A58" s="14"/>
      <c r="B58" s="13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s="16" customFormat="1">
      <c r="A59" s="17"/>
      <c r="B59" s="13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 s="9" customFormat="1">
      <c r="A60" s="12"/>
      <c r="B60" s="13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14" s="16" customFormat="1">
      <c r="A61" s="14"/>
      <c r="B61" s="13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 s="16" customFormat="1">
      <c r="A62" s="17"/>
      <c r="B62" s="13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1:14" s="9" customFormat="1">
      <c r="A63" s="12"/>
      <c r="B63" s="13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s="16" customFormat="1">
      <c r="A64" s="17"/>
      <c r="B64" s="13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4" s="16" customFormat="1">
      <c r="A65" s="17"/>
      <c r="B65" s="13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1:14" s="9" customFormat="1">
      <c r="A66" s="12"/>
      <c r="B66" s="13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s="16" customFormat="1">
      <c r="A67" s="17"/>
      <c r="B67" s="13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 s="16" customFormat="1">
      <c r="A68" s="17"/>
      <c r="B68" s="13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</row>
    <row r="69" spans="1:14" s="9" customFormat="1">
      <c r="A69" s="12"/>
      <c r="B69" s="13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 s="16" customFormat="1">
      <c r="A70" s="17"/>
      <c r="B70" s="13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</row>
    <row r="71" spans="1:14" s="16" customFormat="1">
      <c r="A71" s="17"/>
      <c r="B71" s="13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</row>
    <row r="72" spans="1:14" s="9" customFormat="1">
      <c r="A72" s="12"/>
      <c r="B72" s="13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s="16" customFormat="1">
      <c r="A73" s="14"/>
      <c r="B73" s="13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4" spans="1:14" s="16" customFormat="1">
      <c r="A74" s="17"/>
      <c r="B74" s="13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</row>
    <row r="75" spans="1:14" s="9" customFormat="1">
      <c r="A75" s="12"/>
      <c r="B75" s="13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s="16" customFormat="1">
      <c r="A76" s="14"/>
      <c r="B76" s="13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</row>
    <row r="77" spans="1:14" s="16" customFormat="1">
      <c r="A77" s="17"/>
      <c r="B77" s="13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</row>
    <row r="78" spans="1:14" s="9" customFormat="1">
      <c r="A78" s="12"/>
      <c r="B78" s="13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s="16" customFormat="1">
      <c r="A79" s="14"/>
      <c r="B79" s="13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</row>
    <row r="80" spans="1:14" s="16" customFormat="1">
      <c r="A80" s="19"/>
      <c r="B80" s="20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1:14">
      <c r="A81" s="22" t="s">
        <v>2</v>
      </c>
    </row>
    <row r="82" spans="1:14">
      <c r="A82" s="23" t="s">
        <v>3</v>
      </c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</row>
    <row r="83" spans="1:14">
      <c r="A83" s="23" t="s">
        <v>4</v>
      </c>
    </row>
  </sheetData>
  <mergeCells count="4">
    <mergeCell ref="A1:X1"/>
    <mergeCell ref="A17:C17"/>
    <mergeCell ref="A16:C16"/>
    <mergeCell ref="A2:N3"/>
  </mergeCells>
  <pageMargins left="0.7" right="0.7" top="0.75" bottom="0.75" header="0.3" footer="0.3"/>
  <pageSetup orientation="portrait" r:id="rId1"/>
  <ignoredErrors>
    <ignoredError sqref="B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P79"/>
  <sheetViews>
    <sheetView tabSelected="1" workbookViewId="0">
      <selection activeCell="P21" sqref="P21"/>
    </sheetView>
  </sheetViews>
  <sheetFormatPr baseColWidth="10" defaultColWidth="11.42578125" defaultRowHeight="12.75"/>
  <cols>
    <col min="1" max="1" width="16.140625" style="25" customWidth="1"/>
    <col min="2" max="2" width="11" style="1" customWidth="1"/>
    <col min="3" max="3" width="12.7109375" style="1" customWidth="1"/>
    <col min="4" max="11" width="11.140625" style="1" customWidth="1"/>
    <col min="12" max="12" width="14.140625" style="1" bestFit="1" customWidth="1"/>
    <col min="13" max="13" width="12.7109375" style="1" customWidth="1"/>
    <col min="14" max="14" width="14.140625" style="1" bestFit="1" customWidth="1"/>
    <col min="15" max="16384" width="11.42578125" style="1"/>
  </cols>
  <sheetData>
    <row r="1" spans="1:14" ht="12.75" customHeight="1">
      <c r="A1" s="56" t="s">
        <v>33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2"/>
      <c r="M1" s="2"/>
      <c r="N1" s="2"/>
    </row>
    <row r="2" spans="1:14" ht="25.5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4" ht="18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</row>
    <row r="4" spans="1:14" s="7" customFormat="1" ht="18.75" customHeight="1">
      <c r="A4" s="41" t="s">
        <v>0</v>
      </c>
      <c r="B4" s="29" t="s">
        <v>15</v>
      </c>
      <c r="C4" s="30" t="s">
        <v>8</v>
      </c>
      <c r="D4" s="30" t="s">
        <v>22</v>
      </c>
      <c r="E4" s="30" t="s">
        <v>23</v>
      </c>
      <c r="F4" s="30" t="s">
        <v>14</v>
      </c>
      <c r="G4" s="30" t="s">
        <v>11</v>
      </c>
      <c r="H4" s="30" t="s">
        <v>12</v>
      </c>
      <c r="I4" s="30" t="s">
        <v>24</v>
      </c>
      <c r="J4" s="30" t="s">
        <v>17</v>
      </c>
      <c r="K4" s="30" t="s">
        <v>18</v>
      </c>
    </row>
    <row r="5" spans="1:14" s="9" customFormat="1" ht="12.75" customHeight="1">
      <c r="A5" s="31" t="s">
        <v>1</v>
      </c>
      <c r="B5" s="33">
        <f>SUM(C5:K5)</f>
        <v>4516</v>
      </c>
      <c r="C5" s="33">
        <f>SUM(C6+C7)</f>
        <v>495</v>
      </c>
      <c r="D5" s="33">
        <f>SUM(D6+D7)</f>
        <v>442</v>
      </c>
      <c r="E5" s="33">
        <f t="shared" ref="E5:I5" si="0">SUM(E6+E7)</f>
        <v>488</v>
      </c>
      <c r="F5" s="33">
        <f t="shared" si="0"/>
        <v>475</v>
      </c>
      <c r="G5" s="33">
        <f t="shared" si="0"/>
        <v>497</v>
      </c>
      <c r="H5" s="33">
        <f t="shared" si="0"/>
        <v>492</v>
      </c>
      <c r="I5" s="33">
        <f t="shared" si="0"/>
        <v>548</v>
      </c>
      <c r="J5" s="33">
        <f>SUM(J6:J7)</f>
        <v>538</v>
      </c>
      <c r="K5" s="33">
        <f>SUM(K6:K7)</f>
        <v>541</v>
      </c>
    </row>
    <row r="6" spans="1:14" s="9" customFormat="1">
      <c r="A6" s="32" t="s">
        <v>6</v>
      </c>
      <c r="B6" s="33">
        <f>SUM(C6:K6)</f>
        <v>2259</v>
      </c>
      <c r="C6" s="33">
        <f>SUM(C9+C12)</f>
        <v>249</v>
      </c>
      <c r="D6" s="33">
        <f t="shared" ref="D6:H6" si="1">+D9+D12</f>
        <v>221</v>
      </c>
      <c r="E6" s="33">
        <f t="shared" si="1"/>
        <v>244</v>
      </c>
      <c r="F6" s="33">
        <f t="shared" si="1"/>
        <v>237</v>
      </c>
      <c r="G6" s="33">
        <f t="shared" si="1"/>
        <v>249</v>
      </c>
      <c r="H6" s="33">
        <f t="shared" si="1"/>
        <v>245</v>
      </c>
      <c r="I6" s="33">
        <f>+I9+I12</f>
        <v>276</v>
      </c>
      <c r="J6" s="33">
        <f>SUM(J9+J12)</f>
        <v>268</v>
      </c>
      <c r="K6" s="33">
        <f>SUM(K9+K12)</f>
        <v>270</v>
      </c>
    </row>
    <row r="7" spans="1:14" s="9" customFormat="1">
      <c r="A7" s="34" t="s">
        <v>7</v>
      </c>
      <c r="B7" s="33">
        <f>SUM(C7:K7)</f>
        <v>2257</v>
      </c>
      <c r="C7" s="33">
        <f>+C10+C13</f>
        <v>246</v>
      </c>
      <c r="D7" s="33">
        <f t="shared" ref="D7:H7" si="2">+D10+D13</f>
        <v>221</v>
      </c>
      <c r="E7" s="33">
        <f t="shared" si="2"/>
        <v>244</v>
      </c>
      <c r="F7" s="33">
        <f t="shared" si="2"/>
        <v>238</v>
      </c>
      <c r="G7" s="33">
        <f t="shared" si="2"/>
        <v>248</v>
      </c>
      <c r="H7" s="33">
        <f t="shared" si="2"/>
        <v>247</v>
      </c>
      <c r="I7" s="33">
        <f>+I10+I13</f>
        <v>272</v>
      </c>
      <c r="J7" s="33">
        <f>SUM(J10+J13)</f>
        <v>270</v>
      </c>
      <c r="K7" s="33">
        <f>SUM(K10+K13)</f>
        <v>271</v>
      </c>
    </row>
    <row r="8" spans="1:14" s="9" customFormat="1">
      <c r="A8" s="35" t="s">
        <v>5</v>
      </c>
      <c r="B8" s="33">
        <f>SUM(C8:K8)</f>
        <v>1849</v>
      </c>
      <c r="C8" s="33">
        <f>+C9+C10</f>
        <v>247</v>
      </c>
      <c r="D8" s="33">
        <f>+D9+D10</f>
        <v>204</v>
      </c>
      <c r="E8" s="33">
        <f>SUM(E9:E10)</f>
        <v>225</v>
      </c>
      <c r="F8" s="33">
        <f>SUM(F9:F10)</f>
        <v>214</v>
      </c>
      <c r="G8" s="33">
        <f>SUM(G9:G10)</f>
        <v>231</v>
      </c>
      <c r="H8" s="33">
        <f>SUM(H9:H10)</f>
        <v>194</v>
      </c>
      <c r="I8" s="33">
        <f>SUM(I9:I10)</f>
        <v>180</v>
      </c>
      <c r="J8" s="33">
        <v>183</v>
      </c>
      <c r="K8" s="33">
        <f>SUM(K9:K10)</f>
        <v>171</v>
      </c>
    </row>
    <row r="9" spans="1:14" s="16" customFormat="1">
      <c r="A9" s="36" t="s">
        <v>6</v>
      </c>
      <c r="B9" s="33">
        <f>SUM(C9:K9)</f>
        <v>927</v>
      </c>
      <c r="C9" s="42">
        <v>124</v>
      </c>
      <c r="D9" s="42">
        <v>103</v>
      </c>
      <c r="E9" s="42">
        <v>113</v>
      </c>
      <c r="F9" s="42">
        <v>107</v>
      </c>
      <c r="G9" s="42">
        <v>116</v>
      </c>
      <c r="H9" s="42">
        <v>97</v>
      </c>
      <c r="I9" s="42">
        <v>91</v>
      </c>
      <c r="J9" s="42">
        <v>91</v>
      </c>
      <c r="K9" s="42">
        <v>85</v>
      </c>
    </row>
    <row r="10" spans="1:14" s="16" customFormat="1">
      <c r="A10" s="36" t="s">
        <v>7</v>
      </c>
      <c r="B10" s="33">
        <f>SUM(C10:K10)</f>
        <v>922</v>
      </c>
      <c r="C10" s="37">
        <v>123</v>
      </c>
      <c r="D10" s="37">
        <v>101</v>
      </c>
      <c r="E10" s="37">
        <v>112</v>
      </c>
      <c r="F10" s="37">
        <v>107</v>
      </c>
      <c r="G10" s="37">
        <v>115</v>
      </c>
      <c r="H10" s="37">
        <v>97</v>
      </c>
      <c r="I10" s="37">
        <v>89</v>
      </c>
      <c r="J10" s="37">
        <v>92</v>
      </c>
      <c r="K10" s="37">
        <v>86</v>
      </c>
    </row>
    <row r="11" spans="1:14" s="9" customFormat="1">
      <c r="A11" s="35" t="s">
        <v>25</v>
      </c>
      <c r="B11" s="33">
        <f>SUM(C11:K11)</f>
        <v>2667</v>
      </c>
      <c r="C11" s="33">
        <f>SUM(C12:C13)</f>
        <v>248</v>
      </c>
      <c r="D11" s="33">
        <f t="shared" ref="D11" si="3">SUM(D12:D13)</f>
        <v>238</v>
      </c>
      <c r="E11" s="33">
        <f>SUM(E12:E13)</f>
        <v>263</v>
      </c>
      <c r="F11" s="33">
        <f>+F12+F13</f>
        <v>261</v>
      </c>
      <c r="G11" s="33">
        <f>+G12+G13</f>
        <v>266</v>
      </c>
      <c r="H11" s="33">
        <f>SUM(H12:H13)</f>
        <v>298</v>
      </c>
      <c r="I11" s="33">
        <f>SUM(I12:I13)</f>
        <v>368</v>
      </c>
      <c r="J11" s="33">
        <v>355</v>
      </c>
      <c r="K11" s="33">
        <f>SUM(K12:K13)</f>
        <v>370</v>
      </c>
    </row>
    <row r="12" spans="1:14" s="16" customFormat="1">
      <c r="A12" s="36" t="s">
        <v>6</v>
      </c>
      <c r="B12" s="33">
        <f>SUM(C12:K12)</f>
        <v>1332</v>
      </c>
      <c r="C12" s="42">
        <v>125</v>
      </c>
      <c r="D12" s="42">
        <v>118</v>
      </c>
      <c r="E12" s="42">
        <v>131</v>
      </c>
      <c r="F12" s="42">
        <v>130</v>
      </c>
      <c r="G12" s="42">
        <v>133</v>
      </c>
      <c r="H12" s="42">
        <v>148</v>
      </c>
      <c r="I12" s="42">
        <v>185</v>
      </c>
      <c r="J12" s="42">
        <v>177</v>
      </c>
      <c r="K12" s="42">
        <v>185</v>
      </c>
    </row>
    <row r="13" spans="1:14" s="16" customFormat="1">
      <c r="A13" s="38" t="s">
        <v>7</v>
      </c>
      <c r="B13" s="39">
        <f>SUM(C13:K13)</f>
        <v>1335</v>
      </c>
      <c r="C13" s="43">
        <v>123</v>
      </c>
      <c r="D13" s="43">
        <v>120</v>
      </c>
      <c r="E13" s="43">
        <v>132</v>
      </c>
      <c r="F13" s="43">
        <v>131</v>
      </c>
      <c r="G13" s="43">
        <v>133</v>
      </c>
      <c r="H13" s="43">
        <v>150</v>
      </c>
      <c r="I13" s="43">
        <v>183</v>
      </c>
      <c r="J13" s="43">
        <v>178</v>
      </c>
      <c r="K13" s="43">
        <v>185</v>
      </c>
    </row>
    <row r="14" spans="1:14" s="16" customFormat="1">
      <c r="A14" s="47" t="s">
        <v>2</v>
      </c>
      <c r="B14" s="48"/>
      <c r="C14" s="49"/>
      <c r="D14" s="49"/>
      <c r="E14" s="49"/>
      <c r="F14" s="49"/>
      <c r="G14" s="49"/>
      <c r="H14" s="49"/>
      <c r="I14" s="49"/>
      <c r="J14" s="49"/>
      <c r="K14" s="49"/>
    </row>
    <row r="15" spans="1:14" s="16" customFormat="1" ht="23.25" customHeight="1">
      <c r="A15" s="55" t="s">
        <v>13</v>
      </c>
      <c r="B15" s="55"/>
      <c r="C15" s="55"/>
    </row>
    <row r="16" spans="1:14" s="16" customFormat="1" ht="19.5" customHeight="1">
      <c r="A16" s="55" t="s">
        <v>26</v>
      </c>
      <c r="B16" s="55"/>
      <c r="C16" s="55"/>
    </row>
    <row r="17" spans="1:16" s="9" customFormat="1">
      <c r="A17" s="12"/>
      <c r="B17" s="13"/>
      <c r="C17" s="15"/>
      <c r="D17" s="15"/>
      <c r="E17" s="15"/>
      <c r="F17" s="15"/>
      <c r="G17" s="15"/>
      <c r="H17" s="15"/>
      <c r="I17" s="15"/>
      <c r="J17" s="15"/>
      <c r="K17" s="15"/>
    </row>
    <row r="18" spans="1:16" s="16" customFormat="1">
      <c r="A18" s="14"/>
      <c r="B18" s="13"/>
      <c r="C18" s="15"/>
      <c r="D18" s="15"/>
      <c r="E18" s="15"/>
      <c r="F18" s="15"/>
      <c r="G18" s="15"/>
      <c r="H18" s="15"/>
      <c r="I18" s="15"/>
      <c r="J18" s="15"/>
      <c r="K18" s="15"/>
    </row>
    <row r="19" spans="1:16" s="16" customFormat="1">
      <c r="A19" s="17"/>
      <c r="B19" s="13"/>
      <c r="C19" s="15"/>
      <c r="D19" s="15"/>
      <c r="E19" s="15"/>
      <c r="F19" s="15"/>
      <c r="G19" s="15"/>
      <c r="H19" s="15"/>
      <c r="I19" s="15"/>
      <c r="J19" s="15"/>
      <c r="K19" s="15"/>
    </row>
    <row r="20" spans="1:16" s="9" customFormat="1">
      <c r="A20" s="26"/>
      <c r="B20" s="27"/>
      <c r="C20" s="45"/>
      <c r="D20" s="27"/>
      <c r="E20" s="27"/>
      <c r="F20" s="45"/>
      <c r="G20" s="45"/>
      <c r="H20" s="45"/>
      <c r="I20" s="45"/>
      <c r="J20" s="45"/>
      <c r="K20" s="45"/>
    </row>
    <row r="21" spans="1:16" s="16" customFormat="1">
      <c r="A21" s="27"/>
      <c r="B21" s="45"/>
      <c r="C21" s="45"/>
      <c r="D21" s="27"/>
      <c r="E21" s="27"/>
      <c r="F21" s="27"/>
      <c r="G21" s="27"/>
      <c r="H21" s="27"/>
      <c r="I21" s="27"/>
      <c r="J21" s="27"/>
      <c r="K21" s="27"/>
    </row>
    <row r="22" spans="1:16" s="16" customFormat="1">
      <c r="A22" s="14"/>
      <c r="B22" s="13"/>
      <c r="C22" s="15"/>
      <c r="D22" s="15"/>
      <c r="E22" s="15"/>
      <c r="F22" s="15"/>
      <c r="G22" s="15"/>
      <c r="H22" s="15"/>
      <c r="I22" s="15"/>
      <c r="J22" s="15"/>
      <c r="K22" s="15"/>
    </row>
    <row r="23" spans="1:16" s="9" customFormat="1">
      <c r="A23" s="17"/>
      <c r="B23" s="13"/>
      <c r="C23" s="15"/>
      <c r="D23" s="15"/>
      <c r="E23" s="15"/>
      <c r="F23" s="15"/>
      <c r="G23" s="15"/>
      <c r="H23" s="15"/>
      <c r="I23" s="15"/>
      <c r="J23" s="15"/>
      <c r="K23" s="15"/>
      <c r="L23" s="16"/>
      <c r="M23" s="16"/>
      <c r="N23" s="16"/>
      <c r="O23" s="16"/>
    </row>
    <row r="24" spans="1:16" s="16" customFormat="1">
      <c r="A24" s="12"/>
      <c r="B24" s="13"/>
      <c r="C24" s="15"/>
      <c r="D24" s="15"/>
      <c r="E24" s="15"/>
      <c r="F24" s="15"/>
      <c r="G24" s="15"/>
      <c r="H24" s="15"/>
      <c r="I24" s="15"/>
      <c r="J24" s="15"/>
      <c r="K24" s="15"/>
      <c r="L24" s="9"/>
      <c r="M24" s="9"/>
      <c r="N24" s="9"/>
      <c r="O24" s="9"/>
    </row>
    <row r="25" spans="1:16" s="16" customFormat="1">
      <c r="A25" s="14"/>
      <c r="B25" s="13"/>
      <c r="C25" s="15"/>
      <c r="D25" s="15"/>
      <c r="E25" s="15"/>
      <c r="F25" s="15"/>
      <c r="G25" s="15"/>
      <c r="H25" s="15"/>
      <c r="I25" s="15"/>
      <c r="J25" s="15"/>
      <c r="K25" s="15"/>
    </row>
    <row r="26" spans="1:16" s="9" customFormat="1">
      <c r="A26" s="17"/>
      <c r="B26" s="13"/>
      <c r="C26" s="15"/>
      <c r="D26" s="15"/>
      <c r="E26" s="15"/>
      <c r="F26" s="15"/>
      <c r="G26" s="15"/>
      <c r="H26" s="15"/>
      <c r="I26" s="15"/>
      <c r="J26" s="15"/>
      <c r="K26" s="15"/>
      <c r="L26" s="16"/>
      <c r="M26" s="16"/>
      <c r="N26" s="16"/>
      <c r="O26" s="16"/>
      <c r="P26" s="46"/>
    </row>
    <row r="27" spans="1:16" s="16" customFormat="1">
      <c r="A27" s="12"/>
      <c r="B27" s="13"/>
      <c r="C27" s="15"/>
      <c r="D27" s="15"/>
      <c r="E27" s="15"/>
      <c r="F27" s="15"/>
      <c r="G27" s="15"/>
      <c r="H27" s="15"/>
      <c r="I27" s="15"/>
      <c r="J27" s="15"/>
      <c r="K27" s="15"/>
      <c r="L27" s="9"/>
      <c r="M27" s="9"/>
      <c r="N27" s="9"/>
      <c r="O27" s="9"/>
    </row>
    <row r="28" spans="1:16" s="16" customFormat="1">
      <c r="A28" s="14"/>
      <c r="B28" s="13"/>
      <c r="C28" s="15"/>
      <c r="D28" s="15"/>
      <c r="E28" s="15"/>
      <c r="F28" s="15"/>
      <c r="G28" s="15"/>
      <c r="H28" s="15"/>
      <c r="I28" s="15"/>
      <c r="J28" s="15"/>
      <c r="K28" s="15"/>
    </row>
    <row r="29" spans="1:16" s="9" customFormat="1">
      <c r="A29" s="17"/>
      <c r="B29" s="13"/>
      <c r="C29" s="15"/>
      <c r="D29" s="15"/>
      <c r="E29" s="15"/>
      <c r="F29" s="15"/>
      <c r="G29" s="15"/>
      <c r="H29" s="15"/>
      <c r="I29" s="15"/>
      <c r="J29" s="15"/>
      <c r="K29" s="15"/>
      <c r="L29" s="16"/>
      <c r="M29" s="16"/>
      <c r="N29" s="16"/>
      <c r="O29" s="16"/>
    </row>
    <row r="30" spans="1:16" s="16" customFormat="1">
      <c r="A30" s="12"/>
      <c r="B30" s="13"/>
      <c r="C30" s="15"/>
      <c r="D30" s="15"/>
      <c r="E30" s="15"/>
      <c r="F30" s="15"/>
      <c r="G30" s="15"/>
      <c r="H30" s="15"/>
      <c r="I30" s="15"/>
      <c r="J30" s="15"/>
      <c r="K30" s="15"/>
      <c r="L30" s="9"/>
      <c r="M30" s="9"/>
      <c r="N30" s="9"/>
      <c r="O30" s="9"/>
    </row>
    <row r="31" spans="1:16" s="16" customFormat="1">
      <c r="A31" s="14"/>
      <c r="B31" s="13"/>
      <c r="C31" s="15"/>
      <c r="D31" s="15"/>
      <c r="E31" s="15"/>
      <c r="F31" s="15"/>
      <c r="G31" s="15"/>
      <c r="H31" s="15"/>
      <c r="I31" s="15"/>
      <c r="J31" s="15"/>
      <c r="K31" s="15"/>
    </row>
    <row r="32" spans="1:16" s="9" customFormat="1">
      <c r="A32" s="17"/>
      <c r="B32" s="13"/>
      <c r="C32" s="15"/>
      <c r="D32" s="15"/>
      <c r="E32" s="15"/>
      <c r="F32" s="15"/>
      <c r="G32" s="15"/>
      <c r="H32" s="15"/>
      <c r="I32" s="15"/>
      <c r="J32" s="15"/>
      <c r="K32" s="15"/>
      <c r="L32" s="16"/>
      <c r="M32" s="16"/>
      <c r="N32" s="16"/>
      <c r="O32" s="16"/>
    </row>
    <row r="33" spans="1:15" s="16" customFormat="1">
      <c r="A33" s="12"/>
      <c r="B33" s="13"/>
      <c r="C33" s="15"/>
      <c r="D33" s="15"/>
      <c r="E33" s="15"/>
      <c r="F33" s="15"/>
      <c r="G33" s="15"/>
      <c r="H33" s="15"/>
      <c r="I33" s="15"/>
      <c r="J33" s="15"/>
      <c r="K33" s="15"/>
      <c r="L33" s="9"/>
      <c r="M33" s="9"/>
      <c r="N33" s="9"/>
      <c r="O33" s="9"/>
    </row>
    <row r="34" spans="1:15" s="16" customFormat="1">
      <c r="A34" s="14"/>
      <c r="B34" s="13"/>
      <c r="C34" s="15"/>
      <c r="D34" s="15"/>
      <c r="E34" s="15"/>
      <c r="F34" s="15"/>
      <c r="G34" s="15"/>
      <c r="H34" s="15"/>
      <c r="I34" s="15"/>
      <c r="J34" s="15"/>
      <c r="K34" s="15"/>
    </row>
    <row r="35" spans="1:15" s="9" customFormat="1">
      <c r="A35" s="17"/>
      <c r="B35" s="13"/>
      <c r="C35" s="15"/>
      <c r="D35" s="15"/>
      <c r="E35" s="15"/>
      <c r="F35" s="15"/>
      <c r="G35" s="15"/>
      <c r="H35" s="15"/>
      <c r="I35" s="15"/>
      <c r="J35" s="15"/>
      <c r="K35" s="15"/>
      <c r="L35" s="16"/>
      <c r="M35" s="16"/>
      <c r="N35" s="16"/>
      <c r="O35" s="16"/>
    </row>
    <row r="36" spans="1:15" s="16" customFormat="1">
      <c r="A36" s="12"/>
      <c r="B36" s="13"/>
      <c r="C36" s="15"/>
      <c r="D36" s="15"/>
      <c r="E36" s="15"/>
      <c r="F36" s="15"/>
      <c r="G36" s="15"/>
      <c r="H36" s="15"/>
      <c r="I36" s="15"/>
      <c r="J36" s="15"/>
      <c r="K36" s="15"/>
      <c r="L36" s="9"/>
      <c r="M36" s="9"/>
      <c r="N36" s="9"/>
      <c r="O36" s="9"/>
    </row>
    <row r="37" spans="1:15" s="16" customFormat="1">
      <c r="A37" s="14"/>
      <c r="B37" s="13"/>
      <c r="C37" s="15"/>
      <c r="D37" s="15"/>
      <c r="E37" s="15"/>
      <c r="F37" s="15"/>
      <c r="G37" s="15"/>
      <c r="H37" s="15"/>
      <c r="I37" s="15"/>
      <c r="J37" s="15"/>
      <c r="K37" s="15"/>
    </row>
    <row r="38" spans="1:15" s="9" customFormat="1">
      <c r="A38" s="17"/>
      <c r="B38" s="13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6"/>
      <c r="N38" s="16"/>
      <c r="O38" s="16"/>
    </row>
    <row r="39" spans="1:15" s="16" customFormat="1">
      <c r="A39" s="12"/>
      <c r="B39" s="13"/>
      <c r="C39" s="15"/>
      <c r="D39" s="15"/>
      <c r="E39" s="15"/>
      <c r="F39" s="15"/>
      <c r="G39" s="15"/>
      <c r="H39" s="15"/>
      <c r="I39" s="15"/>
      <c r="J39" s="15"/>
      <c r="K39" s="15"/>
      <c r="L39" s="9"/>
      <c r="M39" s="9"/>
      <c r="N39" s="9"/>
      <c r="O39" s="9"/>
    </row>
    <row r="40" spans="1:15" s="16" customFormat="1">
      <c r="A40" s="14"/>
      <c r="B40" s="13"/>
      <c r="C40" s="15"/>
      <c r="D40" s="15"/>
      <c r="E40" s="15"/>
      <c r="F40" s="15"/>
      <c r="G40" s="15"/>
      <c r="H40" s="15"/>
      <c r="I40" s="15"/>
      <c r="J40" s="15"/>
      <c r="K40" s="15"/>
    </row>
    <row r="41" spans="1:15" s="9" customFormat="1">
      <c r="A41" s="17"/>
      <c r="B41" s="13"/>
      <c r="C41" s="15"/>
      <c r="D41" s="15"/>
      <c r="E41" s="15"/>
      <c r="F41" s="15"/>
      <c r="G41" s="15"/>
      <c r="H41" s="15"/>
      <c r="I41" s="15"/>
      <c r="J41" s="15"/>
      <c r="K41" s="15"/>
      <c r="L41" s="16"/>
      <c r="M41" s="16"/>
      <c r="N41" s="16"/>
      <c r="O41" s="16"/>
    </row>
    <row r="42" spans="1:15" s="16" customFormat="1">
      <c r="A42" s="12"/>
      <c r="B42" s="13"/>
      <c r="C42" s="15"/>
      <c r="D42" s="15"/>
      <c r="E42" s="15"/>
      <c r="F42" s="15"/>
      <c r="G42" s="15"/>
      <c r="H42" s="15"/>
      <c r="I42" s="15"/>
      <c r="J42" s="15"/>
      <c r="K42" s="15"/>
      <c r="L42" s="9"/>
      <c r="M42" s="9"/>
      <c r="N42" s="9"/>
      <c r="O42" s="9"/>
    </row>
    <row r="43" spans="1:15" s="16" customFormat="1">
      <c r="A43" s="14"/>
      <c r="B43" s="13"/>
      <c r="C43" s="15"/>
      <c r="D43" s="15"/>
      <c r="E43" s="15"/>
      <c r="F43" s="15"/>
      <c r="G43" s="15"/>
      <c r="H43" s="15"/>
      <c r="I43" s="15"/>
      <c r="J43" s="15"/>
      <c r="K43" s="15"/>
    </row>
    <row r="44" spans="1:15" s="9" customFormat="1">
      <c r="A44" s="17"/>
      <c r="B44" s="13"/>
      <c r="C44" s="15"/>
      <c r="D44" s="15"/>
      <c r="E44" s="15"/>
      <c r="F44" s="15"/>
      <c r="G44" s="15"/>
      <c r="H44" s="15"/>
      <c r="I44" s="15"/>
      <c r="J44" s="15"/>
      <c r="K44" s="15"/>
      <c r="L44" s="16"/>
      <c r="M44" s="16"/>
      <c r="N44" s="16"/>
      <c r="O44" s="16"/>
    </row>
    <row r="45" spans="1:15" s="16" customFormat="1">
      <c r="A45" s="12"/>
      <c r="B45" s="13"/>
      <c r="C45" s="15"/>
      <c r="D45" s="15"/>
      <c r="E45" s="15"/>
      <c r="F45" s="15"/>
      <c r="G45" s="15"/>
      <c r="H45" s="15"/>
      <c r="I45" s="15"/>
      <c r="J45" s="15"/>
      <c r="K45" s="15"/>
      <c r="L45" s="9"/>
      <c r="M45" s="9"/>
      <c r="N45" s="9"/>
      <c r="O45" s="9"/>
    </row>
    <row r="46" spans="1:15" s="16" customFormat="1">
      <c r="A46" s="14"/>
      <c r="B46" s="13"/>
      <c r="C46" s="15"/>
      <c r="D46" s="15"/>
      <c r="E46" s="15"/>
      <c r="F46" s="15"/>
      <c r="G46" s="15"/>
      <c r="H46" s="15"/>
      <c r="I46" s="15"/>
      <c r="J46" s="15"/>
      <c r="K46" s="15"/>
    </row>
    <row r="47" spans="1:15" s="9" customFormat="1">
      <c r="A47" s="17"/>
      <c r="B47" s="13"/>
      <c r="C47" s="15"/>
      <c r="D47" s="15"/>
      <c r="E47" s="15"/>
      <c r="F47" s="15"/>
      <c r="G47" s="15"/>
      <c r="H47" s="15"/>
      <c r="I47" s="15"/>
      <c r="J47" s="15"/>
      <c r="K47" s="15"/>
      <c r="L47" s="16"/>
      <c r="M47" s="16"/>
      <c r="N47" s="16"/>
      <c r="O47" s="16"/>
    </row>
    <row r="48" spans="1:15" s="16" customFormat="1">
      <c r="A48" s="12"/>
      <c r="B48" s="13"/>
      <c r="C48" s="15"/>
      <c r="D48" s="15"/>
      <c r="E48" s="15"/>
      <c r="F48" s="15"/>
      <c r="G48" s="15"/>
      <c r="H48" s="15"/>
      <c r="I48" s="15"/>
      <c r="J48" s="15"/>
      <c r="K48" s="15"/>
      <c r="L48" s="9"/>
      <c r="M48" s="9"/>
      <c r="N48" s="9"/>
      <c r="O48" s="9"/>
    </row>
    <row r="49" spans="1:15" s="16" customFormat="1">
      <c r="A49" s="14"/>
      <c r="B49" s="13"/>
      <c r="C49" s="15"/>
      <c r="D49" s="15"/>
      <c r="E49" s="15"/>
      <c r="F49" s="15"/>
      <c r="G49" s="15"/>
      <c r="H49" s="15"/>
      <c r="I49" s="15"/>
      <c r="J49" s="15"/>
      <c r="K49" s="15"/>
    </row>
    <row r="50" spans="1:15" s="9" customFormat="1">
      <c r="A50" s="17"/>
      <c r="B50" s="13"/>
      <c r="C50" s="15"/>
      <c r="D50" s="15"/>
      <c r="E50" s="15"/>
      <c r="F50" s="15"/>
      <c r="G50" s="15"/>
      <c r="H50" s="15"/>
      <c r="I50" s="15"/>
      <c r="J50" s="15"/>
      <c r="K50" s="15"/>
      <c r="L50" s="16"/>
      <c r="M50" s="16"/>
      <c r="N50" s="16"/>
      <c r="O50" s="16"/>
    </row>
    <row r="51" spans="1:15" s="16" customFormat="1">
      <c r="A51" s="12"/>
      <c r="B51" s="13"/>
      <c r="C51" s="15"/>
      <c r="D51" s="15"/>
      <c r="E51" s="15"/>
      <c r="F51" s="15"/>
      <c r="G51" s="15"/>
      <c r="H51" s="15"/>
      <c r="I51" s="15"/>
      <c r="J51" s="15"/>
      <c r="K51" s="15"/>
      <c r="L51" s="9"/>
      <c r="M51" s="9"/>
      <c r="N51" s="9"/>
      <c r="O51" s="9"/>
    </row>
    <row r="52" spans="1:15" s="16" customFormat="1">
      <c r="A52" s="17"/>
      <c r="B52" s="13"/>
      <c r="C52" s="15"/>
      <c r="D52" s="15"/>
      <c r="E52" s="15"/>
      <c r="F52" s="15"/>
      <c r="G52" s="15"/>
      <c r="H52" s="15"/>
      <c r="I52" s="15"/>
      <c r="J52" s="15"/>
      <c r="K52" s="15"/>
    </row>
    <row r="53" spans="1:15" s="9" customFormat="1">
      <c r="A53" s="17"/>
      <c r="B53" s="13"/>
      <c r="C53" s="15"/>
      <c r="D53" s="15"/>
      <c r="E53" s="15"/>
      <c r="F53" s="15"/>
      <c r="G53" s="15"/>
      <c r="H53" s="15"/>
      <c r="I53" s="15"/>
      <c r="J53" s="15"/>
      <c r="K53" s="15"/>
      <c r="L53" s="16"/>
      <c r="M53" s="16"/>
      <c r="N53" s="16"/>
      <c r="O53" s="16"/>
    </row>
    <row r="54" spans="1:15" s="16" customFormat="1">
      <c r="A54" s="12"/>
      <c r="B54" s="13"/>
      <c r="C54" s="15"/>
      <c r="D54" s="15"/>
      <c r="E54" s="15"/>
      <c r="F54" s="15"/>
      <c r="G54" s="15"/>
      <c r="H54" s="15"/>
      <c r="I54" s="15"/>
      <c r="J54" s="15"/>
      <c r="K54" s="15"/>
      <c r="L54" s="9"/>
      <c r="M54" s="9"/>
      <c r="N54" s="9"/>
      <c r="O54" s="9"/>
    </row>
    <row r="55" spans="1:15" s="16" customFormat="1">
      <c r="A55" s="17"/>
      <c r="B55" s="13"/>
      <c r="C55" s="15"/>
      <c r="D55" s="15"/>
      <c r="E55" s="15"/>
      <c r="F55" s="15"/>
      <c r="G55" s="15"/>
      <c r="H55" s="15"/>
      <c r="I55" s="15"/>
      <c r="J55" s="15"/>
      <c r="K55" s="15"/>
    </row>
    <row r="56" spans="1:15" s="9" customFormat="1">
      <c r="A56" s="17"/>
      <c r="B56" s="13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6"/>
      <c r="N56" s="16"/>
      <c r="O56" s="16"/>
    </row>
    <row r="57" spans="1:15" s="16" customFormat="1">
      <c r="A57" s="12"/>
      <c r="B57" s="13"/>
      <c r="C57" s="15"/>
      <c r="D57" s="15"/>
      <c r="E57" s="15"/>
      <c r="F57" s="15"/>
      <c r="G57" s="15"/>
      <c r="H57" s="15"/>
      <c r="I57" s="15"/>
      <c r="J57" s="15"/>
      <c r="K57" s="15"/>
      <c r="L57" s="9"/>
      <c r="M57" s="9"/>
      <c r="N57" s="9"/>
      <c r="O57" s="9"/>
    </row>
    <row r="58" spans="1:15" s="16" customFormat="1">
      <c r="A58" s="17"/>
      <c r="B58" s="13"/>
      <c r="C58" s="15"/>
      <c r="D58" s="15"/>
      <c r="E58" s="15"/>
      <c r="F58" s="15"/>
      <c r="G58" s="15"/>
      <c r="H58" s="15"/>
      <c r="I58" s="15"/>
      <c r="J58" s="15"/>
      <c r="K58" s="15"/>
    </row>
    <row r="59" spans="1:15" s="9" customFormat="1">
      <c r="A59" s="17"/>
      <c r="B59" s="13"/>
      <c r="C59" s="15"/>
      <c r="D59" s="15"/>
      <c r="E59" s="15"/>
      <c r="F59" s="15"/>
      <c r="G59" s="15"/>
      <c r="H59" s="15"/>
      <c r="I59" s="15"/>
      <c r="J59" s="15"/>
      <c r="K59" s="15"/>
      <c r="L59" s="16"/>
      <c r="M59" s="16"/>
      <c r="N59" s="16"/>
      <c r="O59" s="16"/>
    </row>
    <row r="60" spans="1:15" s="16" customFormat="1">
      <c r="A60" s="12"/>
      <c r="B60" s="13"/>
      <c r="C60" s="15"/>
      <c r="D60" s="15"/>
      <c r="E60" s="15"/>
      <c r="F60" s="15"/>
      <c r="G60" s="15"/>
      <c r="H60" s="15"/>
      <c r="I60" s="15"/>
      <c r="J60" s="15"/>
      <c r="K60" s="15"/>
      <c r="L60" s="9"/>
      <c r="M60" s="9"/>
      <c r="N60" s="9"/>
      <c r="O60" s="9"/>
    </row>
    <row r="61" spans="1:15" s="16" customFormat="1">
      <c r="A61" s="14"/>
      <c r="B61" s="13"/>
      <c r="C61" s="15"/>
      <c r="D61" s="15"/>
      <c r="E61" s="15"/>
      <c r="F61" s="15"/>
      <c r="G61" s="15"/>
      <c r="H61" s="15"/>
      <c r="I61" s="15"/>
      <c r="J61" s="15"/>
      <c r="K61" s="15"/>
    </row>
    <row r="62" spans="1:15" s="9" customFormat="1">
      <c r="A62" s="17"/>
      <c r="B62" s="13"/>
      <c r="C62" s="15"/>
      <c r="D62" s="15"/>
      <c r="E62" s="15"/>
      <c r="F62" s="15"/>
      <c r="G62" s="15"/>
      <c r="H62" s="15"/>
      <c r="I62" s="15"/>
      <c r="J62" s="15"/>
      <c r="K62" s="15"/>
      <c r="L62" s="16"/>
      <c r="M62" s="16"/>
      <c r="N62" s="16"/>
      <c r="O62" s="16"/>
    </row>
    <row r="63" spans="1:15" s="16" customFormat="1">
      <c r="A63" s="12"/>
      <c r="B63" s="13"/>
      <c r="C63" s="15"/>
      <c r="D63" s="15"/>
      <c r="E63" s="15"/>
      <c r="F63" s="15"/>
      <c r="G63" s="15"/>
      <c r="H63" s="15"/>
      <c r="I63" s="15"/>
      <c r="J63" s="15"/>
      <c r="K63" s="15"/>
      <c r="L63" s="9"/>
      <c r="M63" s="9"/>
      <c r="N63" s="9"/>
      <c r="O63" s="9"/>
    </row>
    <row r="64" spans="1:15" s="16" customFormat="1">
      <c r="A64" s="14"/>
      <c r="B64" s="13"/>
      <c r="C64" s="15"/>
      <c r="D64" s="15"/>
      <c r="E64" s="15"/>
      <c r="F64" s="15"/>
      <c r="G64" s="15"/>
      <c r="H64" s="15"/>
      <c r="I64" s="15"/>
      <c r="J64" s="15"/>
      <c r="K64" s="15"/>
    </row>
    <row r="65" spans="1:15" s="9" customFormat="1">
      <c r="A65" s="17"/>
      <c r="B65" s="13"/>
      <c r="C65" s="15"/>
      <c r="D65" s="15"/>
      <c r="E65" s="15"/>
      <c r="F65" s="15"/>
      <c r="G65" s="15"/>
      <c r="H65" s="15"/>
      <c r="I65" s="15"/>
      <c r="J65" s="15"/>
      <c r="K65" s="15"/>
      <c r="L65" s="16"/>
      <c r="M65" s="16"/>
      <c r="N65" s="16"/>
      <c r="O65" s="16"/>
    </row>
    <row r="66" spans="1:15" s="16" customFormat="1">
      <c r="A66" s="12"/>
      <c r="B66" s="13"/>
      <c r="C66" s="15"/>
      <c r="D66" s="15"/>
      <c r="E66" s="15"/>
      <c r="F66" s="15"/>
      <c r="G66" s="15"/>
      <c r="H66" s="15"/>
      <c r="I66" s="15"/>
      <c r="J66" s="15"/>
      <c r="K66" s="15"/>
      <c r="L66" s="9"/>
      <c r="M66" s="9"/>
      <c r="N66" s="9"/>
      <c r="O66" s="9"/>
    </row>
    <row r="67" spans="1:15" s="16" customFormat="1">
      <c r="A67" s="14"/>
      <c r="B67" s="13"/>
      <c r="C67" s="15"/>
      <c r="D67" s="15"/>
      <c r="E67" s="15"/>
      <c r="F67" s="15"/>
      <c r="G67" s="15"/>
      <c r="H67" s="15"/>
      <c r="I67" s="15"/>
      <c r="J67" s="15"/>
      <c r="K67" s="15"/>
    </row>
    <row r="68" spans="1:15" s="9" customFormat="1">
      <c r="A68" s="19"/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16"/>
      <c r="M68" s="16"/>
      <c r="N68" s="16"/>
      <c r="O68" s="16"/>
    </row>
    <row r="69" spans="1:15" s="16" customFormat="1">
      <c r="A69" s="22" t="s">
        <v>2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16" customFormat="1">
      <c r="A70" s="23" t="s">
        <v>3</v>
      </c>
      <c r="B70" s="1"/>
      <c r="C70" s="24"/>
      <c r="D70" s="24"/>
      <c r="E70" s="24"/>
      <c r="F70" s="24"/>
      <c r="G70" s="24"/>
      <c r="H70" s="24"/>
      <c r="I70" s="24"/>
      <c r="J70" s="24"/>
      <c r="K70" s="24"/>
      <c r="L70" s="1"/>
      <c r="M70" s="1"/>
      <c r="N70" s="1"/>
      <c r="O70" s="1"/>
    </row>
    <row r="71" spans="1:15" s="9" customFormat="1">
      <c r="A71" s="23" t="s">
        <v>4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16" customFormat="1">
      <c r="A72" s="2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16" customFormat="1">
      <c r="A73" s="2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9" customFormat="1">
      <c r="A74" s="2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16" customFormat="1">
      <c r="A75" s="2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16" customFormat="1">
      <c r="A76" s="2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9" customFormat="1">
      <c r="A77" s="2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16" customFormat="1">
      <c r="A78" s="2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16" customFormat="1">
      <c r="A79" s="2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</sheetData>
  <mergeCells count="3">
    <mergeCell ref="A15:C15"/>
    <mergeCell ref="A16:C16"/>
    <mergeCell ref="A1:K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FFEA00CBCBF3408493D4E18876B961" ma:contentTypeVersion="4" ma:contentTypeDescription="Crear nuevo documento." ma:contentTypeScope="" ma:versionID="0e68db7624f5955d462bb77fa46dcbb8">
  <xsd:schema xmlns:xsd="http://www.w3.org/2001/XMLSchema" xmlns:xs="http://www.w3.org/2001/XMLSchema" xmlns:p="http://schemas.microsoft.com/office/2006/metadata/properties" xmlns:ns3="1d1f0ac9-6f97-426c-9a6b-f76e65b955b6" targetNamespace="http://schemas.microsoft.com/office/2006/metadata/properties" ma:root="true" ma:fieldsID="b1d3ea957e61eb5836e3224b02c4e0ab" ns3:_="">
    <xsd:import namespace="1d1f0ac9-6f97-426c-9a6b-f76e65b955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f0ac9-6f97-426c-9a6b-f76e65b955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1f0ac9-6f97-426c-9a6b-f76e65b955b6" xsi:nil="true"/>
  </documentManagement>
</p:properties>
</file>

<file path=customXml/itemProps1.xml><?xml version="1.0" encoding="utf-8"?>
<ds:datastoreItem xmlns:ds="http://schemas.openxmlformats.org/officeDocument/2006/customXml" ds:itemID="{DAF5EC46-87E9-467D-994A-76208B97B4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1f0ac9-6f97-426c-9a6b-f76e65b955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867615-C487-4C55-B566-E0754DFCFB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7F59BF-488A-479F-825E-B07277FD5514}">
  <ds:schemaRefs>
    <ds:schemaRef ds:uri="http://purl.org/dc/terms/"/>
    <ds:schemaRef ds:uri="1d1f0ac9-6f97-426c-9a6b-f76e65b955b6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 Altagracia De Lancer Reyes</dc:creator>
  <cp:lastModifiedBy>Elba Altagracia De Lancer Reyes</cp:lastModifiedBy>
  <dcterms:created xsi:type="dcterms:W3CDTF">2023-05-25T15:32:28Z</dcterms:created>
  <dcterms:modified xsi:type="dcterms:W3CDTF">2025-10-10T15:53:44Z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0x01010032FFEA00CBCBF3408493D4E18876B961</vt:lpwstr>
  </property>
</Properties>
</file>