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615" windowHeight="11025"/>
  </bookViews>
  <sheets>
    <sheet name="New Text Document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B484" i="1"/>
  <c r="G334"/>
  <c r="F334"/>
  <c r="E334"/>
  <c r="D334"/>
  <c r="C334"/>
  <c r="H333"/>
  <c r="I333" s="1"/>
  <c r="H307"/>
  <c r="I307" s="1"/>
  <c r="H308"/>
  <c r="I308" s="1"/>
  <c r="G287"/>
  <c r="F287"/>
  <c r="E287"/>
  <c r="D287"/>
  <c r="C287"/>
  <c r="H285"/>
  <c r="I285" s="1"/>
  <c r="H283"/>
  <c r="I283" s="1"/>
  <c r="H286"/>
  <c r="I286" s="1"/>
  <c r="H314"/>
  <c r="I314" s="1"/>
  <c r="H266"/>
  <c r="I266" s="1"/>
  <c r="H263"/>
  <c r="I263" s="1"/>
  <c r="H264"/>
  <c r="I264" s="1"/>
  <c r="H265"/>
  <c r="I265" s="1"/>
  <c r="H267"/>
  <c r="I267" s="1"/>
  <c r="H255"/>
  <c r="I255" s="1"/>
  <c r="H256"/>
  <c r="I256" s="1"/>
  <c r="G257"/>
  <c r="F257"/>
  <c r="E257"/>
  <c r="D257"/>
  <c r="C257"/>
  <c r="H236"/>
  <c r="I236" s="1"/>
  <c r="H235"/>
  <c r="I235" s="1"/>
  <c r="H223"/>
  <c r="I223" s="1"/>
  <c r="I224" s="1"/>
  <c r="G224"/>
  <c r="F224"/>
  <c r="E224"/>
  <c r="D224"/>
  <c r="C224"/>
  <c r="H212"/>
  <c r="I212" s="1"/>
  <c r="H213"/>
  <c r="I213" s="1"/>
  <c r="C481"/>
  <c r="D481"/>
  <c r="D484" s="1"/>
  <c r="E481"/>
  <c r="E484" s="1"/>
  <c r="F481"/>
  <c r="F484" s="1"/>
  <c r="G481"/>
  <c r="G484" s="1"/>
  <c r="C472"/>
  <c r="D472"/>
  <c r="E472"/>
  <c r="F472"/>
  <c r="G472"/>
  <c r="C463"/>
  <c r="D463"/>
  <c r="E463"/>
  <c r="F463"/>
  <c r="G463"/>
  <c r="C453"/>
  <c r="D453"/>
  <c r="E453"/>
  <c r="F453"/>
  <c r="G453"/>
  <c r="C442"/>
  <c r="D442"/>
  <c r="E442"/>
  <c r="F442"/>
  <c r="G442"/>
  <c r="C429"/>
  <c r="D429"/>
  <c r="E429"/>
  <c r="F429"/>
  <c r="G429"/>
  <c r="C360"/>
  <c r="D360"/>
  <c r="E360"/>
  <c r="F360"/>
  <c r="G360"/>
  <c r="C354"/>
  <c r="D354"/>
  <c r="E354"/>
  <c r="F354"/>
  <c r="G354"/>
  <c r="C348"/>
  <c r="D348"/>
  <c r="E348"/>
  <c r="F348"/>
  <c r="G348"/>
  <c r="C342"/>
  <c r="D342"/>
  <c r="E342"/>
  <c r="F342"/>
  <c r="G342"/>
  <c r="C317"/>
  <c r="D317"/>
  <c r="E317"/>
  <c r="F317"/>
  <c r="G317"/>
  <c r="C311"/>
  <c r="D311"/>
  <c r="E311"/>
  <c r="F311"/>
  <c r="G311"/>
  <c r="C298"/>
  <c r="D298"/>
  <c r="E298"/>
  <c r="F298"/>
  <c r="G298"/>
  <c r="C268"/>
  <c r="D268"/>
  <c r="E268"/>
  <c r="F268"/>
  <c r="G268"/>
  <c r="C252"/>
  <c r="D252"/>
  <c r="E252"/>
  <c r="F252"/>
  <c r="G252"/>
  <c r="C246"/>
  <c r="D246"/>
  <c r="E246"/>
  <c r="F246"/>
  <c r="G246"/>
  <c r="C238"/>
  <c r="D238"/>
  <c r="E238"/>
  <c r="F238"/>
  <c r="G238"/>
  <c r="C228"/>
  <c r="D228"/>
  <c r="E228"/>
  <c r="F228"/>
  <c r="G228"/>
  <c r="C220"/>
  <c r="D220"/>
  <c r="E220"/>
  <c r="F220"/>
  <c r="G220"/>
  <c r="C215"/>
  <c r="D215"/>
  <c r="E215"/>
  <c r="F215"/>
  <c r="G215"/>
  <c r="C206"/>
  <c r="D206"/>
  <c r="E206"/>
  <c r="F206"/>
  <c r="G206"/>
  <c r="C202"/>
  <c r="D202"/>
  <c r="E202"/>
  <c r="F202"/>
  <c r="G202"/>
  <c r="C198"/>
  <c r="D198"/>
  <c r="E198"/>
  <c r="F198"/>
  <c r="G198"/>
  <c r="C191"/>
  <c r="D191"/>
  <c r="E191"/>
  <c r="F191"/>
  <c r="G191"/>
  <c r="C165"/>
  <c r="D165"/>
  <c r="E165"/>
  <c r="F165"/>
  <c r="G165"/>
  <c r="C161"/>
  <c r="D161"/>
  <c r="E161"/>
  <c r="F161"/>
  <c r="G161"/>
  <c r="C152"/>
  <c r="D152"/>
  <c r="E152"/>
  <c r="F152"/>
  <c r="G152"/>
  <c r="C146"/>
  <c r="D146"/>
  <c r="E146"/>
  <c r="F146"/>
  <c r="G146"/>
  <c r="C140"/>
  <c r="D140"/>
  <c r="E140"/>
  <c r="F140"/>
  <c r="G140"/>
  <c r="C136"/>
  <c r="D136"/>
  <c r="E136"/>
  <c r="F136"/>
  <c r="G136"/>
  <c r="C128"/>
  <c r="D128"/>
  <c r="E128"/>
  <c r="F128"/>
  <c r="G128"/>
  <c r="C124"/>
  <c r="D124"/>
  <c r="E124"/>
  <c r="F124"/>
  <c r="G124"/>
  <c r="C119"/>
  <c r="D119"/>
  <c r="E119"/>
  <c r="F119"/>
  <c r="G119"/>
  <c r="C112"/>
  <c r="D112"/>
  <c r="E112"/>
  <c r="F112"/>
  <c r="G112"/>
  <c r="C102"/>
  <c r="D102"/>
  <c r="E102"/>
  <c r="F102"/>
  <c r="G102"/>
  <c r="C93"/>
  <c r="D93"/>
  <c r="E93"/>
  <c r="F93"/>
  <c r="G93"/>
  <c r="C85"/>
  <c r="D85"/>
  <c r="E85"/>
  <c r="F85"/>
  <c r="G85"/>
  <c r="C74"/>
  <c r="D74"/>
  <c r="E74"/>
  <c r="F74"/>
  <c r="G74"/>
  <c r="C68"/>
  <c r="D68"/>
  <c r="E68"/>
  <c r="F68"/>
  <c r="G68"/>
  <c r="C62"/>
  <c r="D62"/>
  <c r="E62"/>
  <c r="F62"/>
  <c r="G62"/>
  <c r="C57"/>
  <c r="D57"/>
  <c r="E57"/>
  <c r="F57"/>
  <c r="G57"/>
  <c r="C53"/>
  <c r="D53"/>
  <c r="E53"/>
  <c r="F53"/>
  <c r="G53"/>
  <c r="E48"/>
  <c r="F48"/>
  <c r="G48"/>
  <c r="D48"/>
  <c r="C48"/>
  <c r="G44"/>
  <c r="F44"/>
  <c r="E44"/>
  <c r="D44"/>
  <c r="C44"/>
  <c r="G36"/>
  <c r="F36"/>
  <c r="E36"/>
  <c r="D36"/>
  <c r="C36"/>
  <c r="G28"/>
  <c r="F28"/>
  <c r="E28"/>
  <c r="D28"/>
  <c r="C28"/>
  <c r="G22"/>
  <c r="F22"/>
  <c r="E22"/>
  <c r="D22"/>
  <c r="C22"/>
  <c r="H480"/>
  <c r="I480" s="1"/>
  <c r="H479"/>
  <c r="I479" s="1"/>
  <c r="H478"/>
  <c r="I478" s="1"/>
  <c r="H477"/>
  <c r="I477" s="1"/>
  <c r="H476"/>
  <c r="H475"/>
  <c r="I475" s="1"/>
  <c r="H471"/>
  <c r="I471" s="1"/>
  <c r="H469"/>
  <c r="I469" s="1"/>
  <c r="H468"/>
  <c r="I468" s="1"/>
  <c r="H467"/>
  <c r="I467" s="1"/>
  <c r="H466"/>
  <c r="I466" s="1"/>
  <c r="H462"/>
  <c r="H461"/>
  <c r="I461" s="1"/>
  <c r="H460"/>
  <c r="I460" s="1"/>
  <c r="H459"/>
  <c r="I459" s="1"/>
  <c r="H458"/>
  <c r="I458" s="1"/>
  <c r="H457"/>
  <c r="I457" s="1"/>
  <c r="H456"/>
  <c r="I456" s="1"/>
  <c r="H452"/>
  <c r="I452" s="1"/>
  <c r="H451"/>
  <c r="I451" s="1"/>
  <c r="H450"/>
  <c r="I450" s="1"/>
  <c r="H449"/>
  <c r="I449" s="1"/>
  <c r="H448"/>
  <c r="I448" s="1"/>
  <c r="H447"/>
  <c r="I447" s="1"/>
  <c r="H446"/>
  <c r="I446" s="1"/>
  <c r="H445"/>
  <c r="I445" s="1"/>
  <c r="H441"/>
  <c r="I441" s="1"/>
  <c r="H440"/>
  <c r="I440" s="1"/>
  <c r="H439"/>
  <c r="I439" s="1"/>
  <c r="H438"/>
  <c r="I438" s="1"/>
  <c r="H437"/>
  <c r="I437" s="1"/>
  <c r="H436"/>
  <c r="I436" s="1"/>
  <c r="H435"/>
  <c r="I435" s="1"/>
  <c r="H434"/>
  <c r="I434" s="1"/>
  <c r="H433"/>
  <c r="I433" s="1"/>
  <c r="H432"/>
  <c r="I432" s="1"/>
  <c r="H428"/>
  <c r="I428" s="1"/>
  <c r="H427"/>
  <c r="I427" s="1"/>
  <c r="H426"/>
  <c r="I426" s="1"/>
  <c r="H425"/>
  <c r="I425" s="1"/>
  <c r="H424"/>
  <c r="I424" s="1"/>
  <c r="H423"/>
  <c r="I423" s="1"/>
  <c r="H422"/>
  <c r="I422" s="1"/>
  <c r="H421"/>
  <c r="H420"/>
  <c r="I420" s="1"/>
  <c r="H419"/>
  <c r="I419" s="1"/>
  <c r="H418"/>
  <c r="I418" s="1"/>
  <c r="H414"/>
  <c r="I414" s="1"/>
  <c r="H413"/>
  <c r="I413" s="1"/>
  <c r="H412"/>
  <c r="I412" s="1"/>
  <c r="H411"/>
  <c r="I411" s="1"/>
  <c r="H410"/>
  <c r="I410" s="1"/>
  <c r="H409"/>
  <c r="I409" s="1"/>
  <c r="H408"/>
  <c r="I408" s="1"/>
  <c r="H407"/>
  <c r="I407" s="1"/>
  <c r="H406"/>
  <c r="I406" s="1"/>
  <c r="H405"/>
  <c r="I405" s="1"/>
  <c r="H404"/>
  <c r="I404" s="1"/>
  <c r="H403"/>
  <c r="I403" s="1"/>
  <c r="H402"/>
  <c r="I402" s="1"/>
  <c r="H401"/>
  <c r="I401" s="1"/>
  <c r="H400"/>
  <c r="I400" s="1"/>
  <c r="H399"/>
  <c r="I399" s="1"/>
  <c r="H398"/>
  <c r="I398" s="1"/>
  <c r="H397"/>
  <c r="I397" s="1"/>
  <c r="H396"/>
  <c r="I396" s="1"/>
  <c r="H395"/>
  <c r="I395" s="1"/>
  <c r="H394"/>
  <c r="I394" s="1"/>
  <c r="H393"/>
  <c r="I393" s="1"/>
  <c r="H392"/>
  <c r="I392" s="1"/>
  <c r="H391"/>
  <c r="I391" s="1"/>
  <c r="H390"/>
  <c r="I390" s="1"/>
  <c r="H389"/>
  <c r="I389" s="1"/>
  <c r="H388"/>
  <c r="I388" s="1"/>
  <c r="H387"/>
  <c r="I387" s="1"/>
  <c r="H386"/>
  <c r="I386" s="1"/>
  <c r="H385"/>
  <c r="I385" s="1"/>
  <c r="H384"/>
  <c r="I384" s="1"/>
  <c r="H383"/>
  <c r="I383" s="1"/>
  <c r="H382"/>
  <c r="I382" s="1"/>
  <c r="H381"/>
  <c r="I381" s="1"/>
  <c r="H380"/>
  <c r="I380" s="1"/>
  <c r="H379"/>
  <c r="I379" s="1"/>
  <c r="H378"/>
  <c r="I378" s="1"/>
  <c r="H377"/>
  <c r="I377" s="1"/>
  <c r="H376"/>
  <c r="I376" s="1"/>
  <c r="H375"/>
  <c r="I375" s="1"/>
  <c r="H374"/>
  <c r="I374" s="1"/>
  <c r="H373"/>
  <c r="I373" s="1"/>
  <c r="H372"/>
  <c r="I372" s="1"/>
  <c r="H371"/>
  <c r="I371" s="1"/>
  <c r="H370"/>
  <c r="I370" s="1"/>
  <c r="H369"/>
  <c r="I369" s="1"/>
  <c r="H368"/>
  <c r="I368" s="1"/>
  <c r="H367"/>
  <c r="I367" s="1"/>
  <c r="H366"/>
  <c r="I366" s="1"/>
  <c r="H365"/>
  <c r="I365" s="1"/>
  <c r="H364"/>
  <c r="I364" s="1"/>
  <c r="H363"/>
  <c r="I363" s="1"/>
  <c r="H359"/>
  <c r="H358"/>
  <c r="I358" s="1"/>
  <c r="H357"/>
  <c r="I357" s="1"/>
  <c r="H353"/>
  <c r="I353" s="1"/>
  <c r="H352"/>
  <c r="I352" s="1"/>
  <c r="H351"/>
  <c r="I351" s="1"/>
  <c r="H347"/>
  <c r="I347" s="1"/>
  <c r="H346"/>
  <c r="I346" s="1"/>
  <c r="H345"/>
  <c r="I345" s="1"/>
  <c r="H341"/>
  <c r="I341" s="1"/>
  <c r="H340"/>
  <c r="I340" s="1"/>
  <c r="H339"/>
  <c r="I339" s="1"/>
  <c r="H338"/>
  <c r="I338" s="1"/>
  <c r="H337"/>
  <c r="I337" s="1"/>
  <c r="H331"/>
  <c r="I331" s="1"/>
  <c r="H330"/>
  <c r="I330" s="1"/>
  <c r="H329"/>
  <c r="I329" s="1"/>
  <c r="H328"/>
  <c r="I328" s="1"/>
  <c r="H327"/>
  <c r="I327" s="1"/>
  <c r="H326"/>
  <c r="I326" s="1"/>
  <c r="H325"/>
  <c r="I325" s="1"/>
  <c r="H324"/>
  <c r="I324" s="1"/>
  <c r="H323"/>
  <c r="H322"/>
  <c r="I322" s="1"/>
  <c r="H321"/>
  <c r="I321" s="1"/>
  <c r="H320"/>
  <c r="I320" s="1"/>
  <c r="H316"/>
  <c r="H310"/>
  <c r="I310" s="1"/>
  <c r="H271"/>
  <c r="I271" s="1"/>
  <c r="H309"/>
  <c r="I309" s="1"/>
  <c r="H306"/>
  <c r="I306" s="1"/>
  <c r="H305"/>
  <c r="I305" s="1"/>
  <c r="H304"/>
  <c r="I304" s="1"/>
  <c r="H303"/>
  <c r="I303" s="1"/>
  <c r="H302"/>
  <c r="I302" s="1"/>
  <c r="H301"/>
  <c r="I301" s="1"/>
  <c r="H297"/>
  <c r="I297" s="1"/>
  <c r="H296"/>
  <c r="I296" s="1"/>
  <c r="H295"/>
  <c r="I295" s="1"/>
  <c r="H294"/>
  <c r="I294" s="1"/>
  <c r="H293"/>
  <c r="I293" s="1"/>
  <c r="H292"/>
  <c r="I292" s="1"/>
  <c r="H291"/>
  <c r="H290"/>
  <c r="I290" s="1"/>
  <c r="H284"/>
  <c r="I284" s="1"/>
  <c r="H282"/>
  <c r="I282" s="1"/>
  <c r="H281"/>
  <c r="I281" s="1"/>
  <c r="H280"/>
  <c r="I280" s="1"/>
  <c r="H279"/>
  <c r="I279" s="1"/>
  <c r="H278"/>
  <c r="I278" s="1"/>
  <c r="H277"/>
  <c r="I277" s="1"/>
  <c r="H276"/>
  <c r="I276" s="1"/>
  <c r="H275"/>
  <c r="H274"/>
  <c r="I274" s="1"/>
  <c r="H273"/>
  <c r="I273" s="1"/>
  <c r="H272"/>
  <c r="I272" s="1"/>
  <c r="H262"/>
  <c r="H261"/>
  <c r="I261" s="1"/>
  <c r="H260"/>
  <c r="I260" s="1"/>
  <c r="H315"/>
  <c r="I315" s="1"/>
  <c r="H332"/>
  <c r="I332" s="1"/>
  <c r="H251"/>
  <c r="I251" s="1"/>
  <c r="H250"/>
  <c r="I250" s="1"/>
  <c r="H249"/>
  <c r="I249" s="1"/>
  <c r="H245"/>
  <c r="H244"/>
  <c r="I244" s="1"/>
  <c r="H243"/>
  <c r="I243" s="1"/>
  <c r="H242"/>
  <c r="I242" s="1"/>
  <c r="H241"/>
  <c r="I241" s="1"/>
  <c r="H237"/>
  <c r="H234"/>
  <c r="I234" s="1"/>
  <c r="H233"/>
  <c r="I233" s="1"/>
  <c r="H232"/>
  <c r="I232" s="1"/>
  <c r="H231"/>
  <c r="I231" s="1"/>
  <c r="H227"/>
  <c r="I227" s="1"/>
  <c r="I228" s="1"/>
  <c r="H219"/>
  <c r="I219" s="1"/>
  <c r="H218"/>
  <c r="I218" s="1"/>
  <c r="H214"/>
  <c r="H211"/>
  <c r="I211" s="1"/>
  <c r="H210"/>
  <c r="I210" s="1"/>
  <c r="H209"/>
  <c r="I209" s="1"/>
  <c r="H205"/>
  <c r="I205" s="1"/>
  <c r="I206" s="1"/>
  <c r="H201"/>
  <c r="I201" s="1"/>
  <c r="I202" s="1"/>
  <c r="H197"/>
  <c r="I197" s="1"/>
  <c r="H196"/>
  <c r="I196" s="1"/>
  <c r="H195"/>
  <c r="I195" s="1"/>
  <c r="H194"/>
  <c r="I194" s="1"/>
  <c r="H190"/>
  <c r="I190" s="1"/>
  <c r="H189"/>
  <c r="I189" s="1"/>
  <c r="H188"/>
  <c r="I188" s="1"/>
  <c r="H187"/>
  <c r="I187" s="1"/>
  <c r="H186"/>
  <c r="I186" s="1"/>
  <c r="H185"/>
  <c r="I185" s="1"/>
  <c r="H184"/>
  <c r="I184" s="1"/>
  <c r="H183"/>
  <c r="I183" s="1"/>
  <c r="H182"/>
  <c r="I182" s="1"/>
  <c r="H181"/>
  <c r="I181" s="1"/>
  <c r="H180"/>
  <c r="I180" s="1"/>
  <c r="H179"/>
  <c r="I179" s="1"/>
  <c r="H178"/>
  <c r="I178" s="1"/>
  <c r="H177"/>
  <c r="I177" s="1"/>
  <c r="H176"/>
  <c r="I176" s="1"/>
  <c r="H175"/>
  <c r="I175" s="1"/>
  <c r="H174"/>
  <c r="I174" s="1"/>
  <c r="H173"/>
  <c r="I173" s="1"/>
  <c r="H172"/>
  <c r="I172" s="1"/>
  <c r="H171"/>
  <c r="I171" s="1"/>
  <c r="H170"/>
  <c r="I170" s="1"/>
  <c r="H169"/>
  <c r="I169" s="1"/>
  <c r="H168"/>
  <c r="I168" s="1"/>
  <c r="H164"/>
  <c r="I164" s="1"/>
  <c r="I165" s="1"/>
  <c r="H160"/>
  <c r="I160" s="1"/>
  <c r="H159"/>
  <c r="I159" s="1"/>
  <c r="H158"/>
  <c r="I158" s="1"/>
  <c r="H157"/>
  <c r="I157" s="1"/>
  <c r="H156"/>
  <c r="I156" s="1"/>
  <c r="H155"/>
  <c r="I155" s="1"/>
  <c r="H151"/>
  <c r="H150"/>
  <c r="I150" s="1"/>
  <c r="H149"/>
  <c r="I149" s="1"/>
  <c r="H145"/>
  <c r="H144"/>
  <c r="I144" s="1"/>
  <c r="H143"/>
  <c r="I143" s="1"/>
  <c r="H139"/>
  <c r="I139" s="1"/>
  <c r="I140" s="1"/>
  <c r="H135"/>
  <c r="I135" s="1"/>
  <c r="H134"/>
  <c r="I134" s="1"/>
  <c r="H133"/>
  <c r="I133" s="1"/>
  <c r="H132"/>
  <c r="I132" s="1"/>
  <c r="H131"/>
  <c r="I131" s="1"/>
  <c r="H127"/>
  <c r="I127" s="1"/>
  <c r="I128" s="1"/>
  <c r="H123"/>
  <c r="I123" s="1"/>
  <c r="H122"/>
  <c r="I122" s="1"/>
  <c r="H118"/>
  <c r="I118" s="1"/>
  <c r="H117"/>
  <c r="I117" s="1"/>
  <c r="H116"/>
  <c r="I116" s="1"/>
  <c r="H115"/>
  <c r="I115" s="1"/>
  <c r="H111"/>
  <c r="I111" s="1"/>
  <c r="H110"/>
  <c r="I110" s="1"/>
  <c r="H109"/>
  <c r="I109" s="1"/>
  <c r="H108"/>
  <c r="I108" s="1"/>
  <c r="H107"/>
  <c r="I107" s="1"/>
  <c r="H106"/>
  <c r="I106" s="1"/>
  <c r="H105"/>
  <c r="I105" s="1"/>
  <c r="H101"/>
  <c r="I101" s="1"/>
  <c r="H100"/>
  <c r="I100" s="1"/>
  <c r="H99"/>
  <c r="I99" s="1"/>
  <c r="H98"/>
  <c r="I98" s="1"/>
  <c r="H97"/>
  <c r="I97" s="1"/>
  <c r="H96"/>
  <c r="I96" s="1"/>
  <c r="H71"/>
  <c r="I71" s="1"/>
  <c r="H92"/>
  <c r="I92" s="1"/>
  <c r="H91"/>
  <c r="I91" s="1"/>
  <c r="H90"/>
  <c r="I90" s="1"/>
  <c r="H89"/>
  <c r="I89" s="1"/>
  <c r="H88"/>
  <c r="I88" s="1"/>
  <c r="H84"/>
  <c r="I84" s="1"/>
  <c r="H83"/>
  <c r="I83" s="1"/>
  <c r="H82"/>
  <c r="I82" s="1"/>
  <c r="H81"/>
  <c r="I81" s="1"/>
  <c r="H80"/>
  <c r="I80" s="1"/>
  <c r="H79"/>
  <c r="I79" s="1"/>
  <c r="H78"/>
  <c r="I78" s="1"/>
  <c r="H77"/>
  <c r="I77" s="1"/>
  <c r="H73"/>
  <c r="I73" s="1"/>
  <c r="H72"/>
  <c r="I72" s="1"/>
  <c r="H67"/>
  <c r="I67" s="1"/>
  <c r="H25"/>
  <c r="I25" s="1"/>
  <c r="H66"/>
  <c r="I66" s="1"/>
  <c r="H65"/>
  <c r="H61"/>
  <c r="I61" s="1"/>
  <c r="H60"/>
  <c r="I60" s="1"/>
  <c r="H56"/>
  <c r="I56" s="1"/>
  <c r="I57" s="1"/>
  <c r="H470"/>
  <c r="I470" s="1"/>
  <c r="H52"/>
  <c r="I52" s="1"/>
  <c r="H51"/>
  <c r="H47"/>
  <c r="I47" s="1"/>
  <c r="I48" s="1"/>
  <c r="H43"/>
  <c r="I43" s="1"/>
  <c r="H42"/>
  <c r="I42" s="1"/>
  <c r="H41"/>
  <c r="I41" s="1"/>
  <c r="H40"/>
  <c r="I40" s="1"/>
  <c r="H39"/>
  <c r="I39" s="1"/>
  <c r="H35"/>
  <c r="I35" s="1"/>
  <c r="H34"/>
  <c r="I34" s="1"/>
  <c r="H33"/>
  <c r="I33" s="1"/>
  <c r="H32"/>
  <c r="I32" s="1"/>
  <c r="H31"/>
  <c r="I31" s="1"/>
  <c r="H27"/>
  <c r="I27" s="1"/>
  <c r="H26"/>
  <c r="I26" s="1"/>
  <c r="H21"/>
  <c r="I21" s="1"/>
  <c r="H20"/>
  <c r="I20" s="1"/>
  <c r="H19"/>
  <c r="I19" s="1"/>
  <c r="H18"/>
  <c r="I18" s="1"/>
  <c r="H17"/>
  <c r="I17" s="1"/>
  <c r="H16"/>
  <c r="I16" s="1"/>
  <c r="H15"/>
  <c r="I15" s="1"/>
  <c r="H14"/>
  <c r="I14" s="1"/>
  <c r="H13"/>
  <c r="I13" s="1"/>
  <c r="H12"/>
  <c r="I12" s="1"/>
  <c r="H11"/>
  <c r="I11" s="1"/>
  <c r="G415"/>
  <c r="F415"/>
  <c r="E415"/>
  <c r="D415"/>
  <c r="C415"/>
  <c r="J313" i="2"/>
  <c r="I313"/>
  <c r="H313"/>
  <c r="G313"/>
  <c r="F313"/>
  <c r="C484" i="1" l="1"/>
  <c r="H334"/>
  <c r="H287"/>
  <c r="I257"/>
  <c r="H257"/>
  <c r="H224"/>
  <c r="I354"/>
  <c r="I453"/>
  <c r="I22"/>
  <c r="I36"/>
  <c r="I44"/>
  <c r="H53"/>
  <c r="I62"/>
  <c r="H68"/>
  <c r="I85"/>
  <c r="I93"/>
  <c r="I102"/>
  <c r="I119"/>
  <c r="I124"/>
  <c r="I191"/>
  <c r="I198"/>
  <c r="I252"/>
  <c r="I311"/>
  <c r="I74"/>
  <c r="I112"/>
  <c r="I136"/>
  <c r="I161"/>
  <c r="H228"/>
  <c r="I28"/>
  <c r="I220"/>
  <c r="I342"/>
  <c r="I348"/>
  <c r="I442"/>
  <c r="I472"/>
  <c r="H202"/>
  <c r="H28"/>
  <c r="H44"/>
  <c r="H62"/>
  <c r="H74"/>
  <c r="H93"/>
  <c r="H112"/>
  <c r="H124"/>
  <c r="H136"/>
  <c r="H146"/>
  <c r="H161"/>
  <c r="H191"/>
  <c r="H215"/>
  <c r="H246"/>
  <c r="H268"/>
  <c r="H298"/>
  <c r="H317"/>
  <c r="H342"/>
  <c r="H354"/>
  <c r="H453"/>
  <c r="H472"/>
  <c r="H22"/>
  <c r="H36"/>
  <c r="H48"/>
  <c r="H57"/>
  <c r="H85"/>
  <c r="H102"/>
  <c r="H119"/>
  <c r="H128"/>
  <c r="H140"/>
  <c r="H152"/>
  <c r="H165"/>
  <c r="H198"/>
  <c r="H206"/>
  <c r="H220"/>
  <c r="H238"/>
  <c r="H252"/>
  <c r="H311"/>
  <c r="H348"/>
  <c r="H360"/>
  <c r="H442"/>
  <c r="H463"/>
  <c r="H481"/>
  <c r="H429"/>
  <c r="I415"/>
  <c r="I151"/>
  <c r="I152" s="1"/>
  <c r="I214"/>
  <c r="I215" s="1"/>
  <c r="I237"/>
  <c r="I238" s="1"/>
  <c r="I262"/>
  <c r="I268" s="1"/>
  <c r="I316"/>
  <c r="I317" s="1"/>
  <c r="I462"/>
  <c r="I463" s="1"/>
  <c r="I51"/>
  <c r="I53" s="1"/>
  <c r="I145"/>
  <c r="I146" s="1"/>
  <c r="I245"/>
  <c r="I246" s="1"/>
  <c r="I476"/>
  <c r="I481" s="1"/>
  <c r="I291"/>
  <c r="I298" s="1"/>
  <c r="I421"/>
  <c r="I429" s="1"/>
  <c r="I65"/>
  <c r="I68" s="1"/>
  <c r="H415"/>
  <c r="I275"/>
  <c r="I287" s="1"/>
  <c r="I323"/>
  <c r="I334" s="1"/>
  <c r="I359"/>
  <c r="I360" s="1"/>
  <c r="I484" l="1"/>
  <c r="H484"/>
</calcChain>
</file>

<file path=xl/sharedStrings.xml><?xml version="1.0" encoding="utf-8"?>
<sst xmlns="http://schemas.openxmlformats.org/spreadsheetml/2006/main" count="1222" uniqueCount="528">
  <si>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</si>
  <si>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</si>
  <si>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</si>
  <si>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</si>
  <si>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</si>
  <si>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</si>
  <si>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</si>
  <si>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</si>
  <si>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</si>
  <si>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ASISTENTE DIRECCION DE OPERAC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</si>
  <si>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</si>
  <si>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</si>
  <si>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</si>
  <si>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</si>
  <si>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</si>
  <si>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</si>
  <si>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</si>
  <si>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</si>
  <si>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</si>
  <si>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</si>
  <si>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</si>
  <si>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</si>
  <si>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</si>
  <si>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</si>
  <si>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</si>
  <si>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</si>
  <si>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</si>
  <si>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</si>
  <si>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</si>
  <si>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</si>
  <si>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</si>
  <si>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</si>
  <si>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</si>
  <si>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 xml:space="preserve">COORDINADOR DE SEGUIMIENTO Y 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</si>
  <si>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</si>
  <si>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</si>
  <si>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</si>
  <si>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</si>
  <si>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</si>
  <si>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</si>
  <si>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</si>
  <si>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</si>
  <si>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</si>
  <si>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</si>
  <si>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</si>
  <si>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</si>
  <si>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</si>
  <si>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</si>
  <si>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ANALISTA PERSONAL</t>
  </si>
  <si>
    <t>JULISSA AIMEE CANARIO ACOSTA</t>
  </si>
  <si>
    <t>ENCARGADA INTERINA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</si>
  <si>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</si>
  <si>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</si>
  <si>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</si>
  <si>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</si>
  <si>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</si>
  <si>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</si>
  <si>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</si>
  <si>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</si>
  <si>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</si>
  <si>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</si>
  <si>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</si>
  <si>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</si>
  <si>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</si>
  <si>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</si>
  <si>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</si>
  <si>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</si>
  <si>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</si>
  <si>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</si>
  <si>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</si>
  <si>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</si>
  <si>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</si>
  <si>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</si>
  <si>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</si>
  <si>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</si>
  <si>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</si>
  <si>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</si>
  <si>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</si>
  <si>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SOPORTE HELP DESK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</si>
  <si>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</si>
  <si>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</si>
  <si>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</si>
  <si>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</si>
  <si>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</si>
  <si>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</si>
  <si>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</si>
  <si>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MIGUEL LICEARES MORETA RODRIGUEZ</t>
  </si>
  <si>
    <t>DANIEL MEJIA CARABALLO</t>
  </si>
  <si>
    <t>ROBERTO ARGELIS SORIANO SEGURA</t>
  </si>
  <si>
    <t>TECNICO DE PROCESAMIENTO DE D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</si>
  <si>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</si>
  <si>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</si>
  <si>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</si>
  <si>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</si>
  <si>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</si>
  <si>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</si>
  <si>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</si>
  <si>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</si>
  <si>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</si>
  <si>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</si>
  <si>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</si>
  <si>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</si>
  <si>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</si>
  <si>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</si>
  <si>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</si>
  <si>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</si>
  <si>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</si>
  <si>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</si>
  <si>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</si>
  <si>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</si>
  <si>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</si>
  <si>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</si>
  <si>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</si>
  <si>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</si>
  <si>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</si>
  <si>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</si>
  <si>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</si>
  <si>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</si>
  <si>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</si>
  <si>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</si>
  <si>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</si>
  <si>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</si>
  <si>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</si>
  <si>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</si>
  <si>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</si>
  <si>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</si>
  <si>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</si>
  <si>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</si>
  <si>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</si>
  <si>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</si>
  <si>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</si>
  <si>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</si>
  <si>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</si>
  <si>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</si>
  <si>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</si>
  <si>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</si>
  <si>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</si>
  <si>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</si>
  <si>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</si>
  <si>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</si>
  <si>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</si>
  <si>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</si>
  <si>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</si>
  <si>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</si>
  <si>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ENCARGADO SECCION SERVICIOS G</t>
  </si>
  <si>
    <t>EZEQUIEL SEGURA PEREZ</t>
  </si>
  <si>
    <t>AUXILIAR ALMACEN Y SUMINISTRO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</si>
  <si>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</si>
  <si>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</si>
  <si>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</si>
  <si>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</si>
  <si>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</si>
  <si>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</si>
  <si>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</si>
  <si>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</si>
  <si>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</si>
  <si>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</si>
  <si>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</si>
  <si>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</si>
  <si>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</si>
  <si>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</si>
  <si>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</si>
  <si>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</si>
  <si>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</si>
  <si>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</si>
  <si>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</si>
  <si>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</si>
  <si>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</si>
  <si>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</si>
  <si>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</si>
  <si>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</si>
  <si>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</si>
  <si>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</si>
  <si>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</si>
  <si>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</si>
  <si>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</si>
  <si>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</si>
  <si>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</si>
  <si>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</si>
  <si>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</si>
  <si>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</si>
  <si>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</si>
  <si>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</si>
  <si>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ENCARGADO DEL DEPARTAMENTO DE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</si>
  <si>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</si>
  <si>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</si>
  <si>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</si>
  <si>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</si>
  <si>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</si>
  <si>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</si>
  <si>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</si>
  <si>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</si>
  <si>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</si>
  <si>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</si>
  <si>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</si>
  <si>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</si>
  <si>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</si>
  <si>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</si>
  <si>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</si>
  <si>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</si>
  <si>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</si>
  <si>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</si>
  <si>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</si>
  <si>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</si>
  <si>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</si>
  <si>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</si>
  <si>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</si>
  <si>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</si>
  <si>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</si>
  <si>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</si>
  <si>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</si>
  <si>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</si>
  <si>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</si>
  <si>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</si>
  <si>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</si>
  <si>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</si>
  <si>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</si>
  <si>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</si>
  <si>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</si>
  <si>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ANALISTA DE METODOLOGIA ECONO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</si>
  <si>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</si>
  <si>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</si>
  <si>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</si>
  <si>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</si>
  <si>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</si>
  <si>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</si>
  <si>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</si>
  <si>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</si>
  <si>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</si>
  <si>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</si>
  <si>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</si>
  <si>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</si>
  <si>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</si>
  <si>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</si>
  <si>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</si>
  <si>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</si>
  <si>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</si>
  <si>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</si>
  <si>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</si>
  <si>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</si>
  <si>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</si>
  <si>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</si>
  <si>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</si>
  <si>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</si>
  <si>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</si>
  <si>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</si>
  <si>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</si>
  <si>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</si>
  <si>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ANALISTA DE ESTADISTICA SECTO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</si>
  <si>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</si>
  <si>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</si>
  <si>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</si>
  <si>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</si>
  <si>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</si>
  <si>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</si>
  <si>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</si>
  <si>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</si>
  <si>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</si>
  <si>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</si>
  <si>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</si>
  <si>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</si>
  <si>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</si>
  <si>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</si>
  <si>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</si>
  <si>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</si>
  <si>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</si>
  <si>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</si>
  <si>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</si>
  <si>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</si>
  <si>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</si>
  <si>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</si>
  <si>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</si>
  <si>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</si>
  <si>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</si>
  <si>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</si>
  <si>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</si>
  <si>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</si>
  <si>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</si>
  <si>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</si>
  <si>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</si>
  <si>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</si>
  <si>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</si>
  <si>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</si>
  <si>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</si>
  <si>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</si>
  <si>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</si>
  <si>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</si>
  <si>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</si>
  <si>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</si>
  <si>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</si>
  <si>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</si>
  <si>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</si>
  <si>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</si>
  <si>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</si>
  <si>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</si>
  <si>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</si>
  <si>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JUAN ANTONIO ARIAS TEJEDA</t>
  </si>
  <si>
    <t>DEPARTAMENTO DE METODOLOGIA E INVESTIGACIONES- ONE</t>
  </si>
  <si>
    <t>BENITA PILAR RODRIGUEZ</t>
  </si>
  <si>
    <t>CRISTINA RODRIGUEZ CACERES</t>
  </si>
  <si>
    <t>ANALISTA DE INVESTIGACIONES</t>
  </si>
  <si>
    <t>JAFMARY MARGARITA ELIZABETH FELIZ F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</si>
  <si>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</si>
  <si>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</si>
  <si>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</si>
  <si>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</si>
  <si>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</si>
  <si>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</si>
  <si>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</si>
  <si>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</si>
  <si>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</si>
  <si>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</si>
  <si>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</si>
  <si>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</si>
  <si>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</si>
  <si>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</si>
  <si>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</si>
  <si>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</si>
  <si>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</si>
  <si>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</si>
  <si>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</si>
  <si>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</si>
  <si>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</si>
  <si>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</si>
  <si>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</si>
  <si>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</si>
  <si>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</si>
  <si>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</si>
  <si>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</si>
  <si>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</si>
  <si>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</si>
  <si>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</si>
  <si>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</si>
  <si>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</si>
  <si>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</si>
  <si>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</si>
  <si>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</si>
  <si>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</si>
  <si>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</si>
  <si>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ENCARGADO PROVINCIAL</t>
  </si>
  <si>
    <t>MARIA TERESA CLAK PILIER</t>
  </si>
  <si>
    <t>MARINELVA MATEO LANDA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</si>
  <si>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</si>
  <si>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</si>
  <si>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</si>
  <si>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</si>
  <si>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</si>
  <si>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</si>
  <si>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</si>
  <si>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</si>
  <si>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</si>
  <si>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</si>
  <si>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</si>
  <si>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ENCARGADO OFICINA PROVINCIAL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</si>
  <si>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</si>
  <si>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</si>
  <si>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</si>
  <si>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</si>
  <si>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</si>
  <si>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</si>
  <si>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</si>
  <si>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</si>
  <si>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</si>
  <si>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</si>
  <si>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</si>
  <si>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</si>
  <si>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</si>
  <si>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</si>
  <si>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</si>
  <si>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</si>
  <si>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</si>
  <si>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</si>
  <si>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</si>
  <si>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</si>
  <si>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</si>
  <si>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</si>
  <si>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</si>
  <si>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</si>
  <si>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</si>
  <si>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</si>
  <si>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</si>
  <si>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</si>
  <si>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</si>
  <si>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</si>
  <si>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</si>
  <si>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</si>
  <si>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</si>
  <si>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</si>
  <si>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</si>
  <si>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</si>
  <si>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</si>
  <si>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</si>
  <si>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</si>
  <si>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</si>
  <si>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</si>
  <si>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</si>
  <si>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</si>
  <si>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</si>
  <si>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</si>
  <si>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</si>
  <si>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</si>
  <si>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</si>
  <si>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</si>
  <si>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</si>
  <si>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</si>
  <si>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</si>
  <si>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</si>
  <si>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</si>
  <si>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</si>
  <si>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</si>
  <si>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</si>
  <si>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</si>
  <si>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</si>
  <si>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</si>
  <si>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</si>
  <si>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</si>
  <si>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</si>
  <si>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</si>
  <si>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</si>
  <si>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</si>
  <si>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</si>
  <si>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</si>
  <si>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</si>
  <si>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</si>
  <si>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</si>
  <si>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</si>
  <si>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</si>
  <si>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</si>
  <si>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</si>
  <si>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</si>
  <si>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</si>
  <si>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</si>
  <si>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</si>
  <si>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</si>
  <si>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</si>
  <si>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</si>
  <si>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</si>
  <si>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</si>
  <si>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</si>
  <si>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</si>
  <si>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</si>
  <si>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MINISTERIO DE ECONOMÍA, PLANIFICAIÓN Y DESARROLLO</t>
  </si>
  <si>
    <t>OFICINA NACIONAL DE ESTADÍSTICA</t>
  </si>
  <si>
    <t>Santo Domingo, República Dominicana</t>
  </si>
  <si>
    <t>Nomina de Empleados Fijos</t>
  </si>
  <si>
    <t>ÁREA ORGANIZACIONAL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</si>
  <si>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</si>
  <si>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</si>
  <si>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</si>
  <si>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</si>
  <si>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</si>
  <si>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</si>
  <si>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</si>
  <si>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</si>
  <si>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</si>
  <si>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</si>
  <si>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</si>
  <si>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</si>
  <si>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</si>
  <si>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</si>
  <si>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</si>
  <si>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</si>
  <si>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</si>
  <si>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</si>
  <si>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</si>
  <si>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</si>
  <si>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</si>
  <si>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</si>
  <si>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</si>
  <si>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</si>
  <si>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</si>
  <si>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AMANDA TATIANA FORTEZA COLLADO</t>
  </si>
  <si>
    <t>LUIS NELSON JOSE PANTALEON SABA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</si>
  <si>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</si>
  <si>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</si>
  <si>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</si>
  <si>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</si>
  <si>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</si>
  <si>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</si>
  <si>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</si>
  <si>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</si>
  <si>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</si>
  <si>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</si>
  <si>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</si>
  <si>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</si>
  <si>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</si>
  <si>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</si>
  <si>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</si>
  <si>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</si>
  <si>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</si>
  <si>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</si>
  <si>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</si>
  <si>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</si>
  <si>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</si>
  <si>
    <t>ENCARGADO DE TECNOLOGIA DE L</t>
  </si>
  <si>
    <t>ANALISTA DE PROCESAMIENTO DE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</si>
  <si>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</si>
  <si>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</si>
  <si>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</si>
  <si>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</si>
  <si>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</si>
  <si>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</si>
  <si>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</si>
  <si>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</si>
  <si>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AUXILIAR DE PUBLICIDAD Y PROM</t>
  </si>
  <si>
    <t>Mes mayo 2017</t>
  </si>
  <si>
    <t>XIOMARA DIAZ JIMENEZ</t>
  </si>
  <si>
    <t>RAMONA MELLA MATOS</t>
  </si>
  <si>
    <t>DIVISIﾓN DE CENSOS AGROPECUARIOS- ONE</t>
  </si>
  <si>
    <t>FAUSTO ZAPICO LANDIM</t>
  </si>
  <si>
    <t>ANALISTA EXPLOTACION DE INFOR</t>
  </si>
  <si>
    <t>JOSE MARIA SURIEL RODRIGUEZ</t>
  </si>
  <si>
    <t>JUANA LIBANESA CUSTODIO MANCEBO</t>
  </si>
  <si>
    <t>DIVISION DE METODOLOGIA- ONE</t>
  </si>
  <si>
    <t>ELIAS JOSE MANCEBO AZCONA</t>
  </si>
  <si>
    <t>EDDY ODALIX TEJEDA DIAZ</t>
  </si>
  <si>
    <t>LUISA MARGARITA GARCIA ARIAS</t>
  </si>
  <si>
    <t>ANALISTA DE ESTADISTICA DE IN</t>
  </si>
  <si>
    <t>TORIBIA MONTERO MONTERO</t>
  </si>
  <si>
    <t>THEODORE ALEXANDER QUANT MATOS</t>
  </si>
  <si>
    <t>NERYS FEDERICO RAMIREZ MORDAN</t>
  </si>
  <si>
    <t>PERLA MASSIEL ROSARIO FABIAN</t>
  </si>
  <si>
    <t>CARINA RASHID BAEZ CASILLA</t>
  </si>
  <si>
    <t>BIANKIS RUSELIS BELLO CARRION</t>
  </si>
  <si>
    <t>ORQUELINA MERAN CASTRO</t>
  </si>
  <si>
    <t>WILLLIAM SEBASTIAN MARION LANDAIS C</t>
  </si>
  <si>
    <t>REYNA MIGUELINA BARTOLOME DE LA ROS</t>
  </si>
  <si>
    <t>NANCY MERCEDES MORA ALCANTARA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</si>
</sst>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0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4" fontId="21" fillId="36" borderId="0" xfId="0" applyNumberFormat="1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0" fontId="16" fillId="0" borderId="0" xfId="0" applyFont="1" applyBorder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849837</xdr:colOff>
      <xdr:row>0</xdr:row>
      <xdr:rowOff>177799</xdr:rowOff>
    </xdr:from>
    <xdr:to>
      <xdr:col>8</xdr:col>
      <xdr:colOff>847724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T487"/>
  <sheetViews>
    <sheetView tabSelected="1" zoomScale="80" zoomScaleNormal="80" workbookViewId="0">
      <pane ySplit="8" topLeftCell="A229" activePane="bottomLeft" state="frozen"/>
      <selection pane="bottomLeft" activeCell="C242" sqref="C242"/>
    </sheetView>
  </sheetViews>
  <sheetFormatPr baseColWidth="10" defaultRowHeight="15"/>
  <cols>
    <col min="1" max="2" width="40.7109375" customWidth="1"/>
    <col min="3" max="4" width="18.7109375" style="1" customWidth="1"/>
    <col min="5" max="5" width="17.42578125" style="1" customWidth="1"/>
    <col min="6" max="6" width="17.85546875" style="1" customWidth="1"/>
    <col min="7" max="9" width="18.7109375" style="1" customWidth="1"/>
    <col min="10" max="124" width="11.42578125" style="5"/>
  </cols>
  <sheetData>
    <row r="1" spans="1:124">
      <c r="A1" s="14"/>
      <c r="B1" s="14"/>
      <c r="C1" s="14"/>
      <c r="D1" s="14"/>
      <c r="E1" s="14"/>
      <c r="F1" s="14"/>
      <c r="G1" s="14"/>
      <c r="H1" s="14"/>
      <c r="I1" s="14"/>
    </row>
    <row r="2" spans="1:124" ht="26.25">
      <c r="A2" s="15" t="s">
        <v>441</v>
      </c>
      <c r="B2" s="16"/>
      <c r="C2" s="16"/>
      <c r="D2" s="16"/>
      <c r="E2" s="16"/>
      <c r="F2" s="16"/>
      <c r="G2" s="16"/>
      <c r="H2" s="16"/>
      <c r="I2" s="16"/>
    </row>
    <row r="3" spans="1:124" ht="26.25">
      <c r="A3" s="15" t="s">
        <v>442</v>
      </c>
      <c r="B3" s="16"/>
      <c r="C3" s="16"/>
      <c r="D3" s="16"/>
      <c r="E3" s="16"/>
      <c r="F3" s="16"/>
      <c r="G3" s="16"/>
      <c r="H3" s="16"/>
      <c r="I3" s="16"/>
    </row>
    <row r="4" spans="1:124" ht="20.25">
      <c r="A4" s="17" t="s">
        <v>443</v>
      </c>
      <c r="B4" s="18"/>
      <c r="C4" s="18"/>
      <c r="D4" s="18"/>
      <c r="E4" s="18"/>
      <c r="F4" s="18"/>
      <c r="G4" s="18"/>
      <c r="H4" s="18"/>
      <c r="I4" s="18"/>
    </row>
    <row r="5" spans="1:124" ht="20.25">
      <c r="A5" s="17" t="s">
        <v>444</v>
      </c>
      <c r="B5" s="18"/>
      <c r="C5" s="18"/>
      <c r="D5" s="18"/>
      <c r="E5" s="18"/>
      <c r="F5" s="18"/>
      <c r="G5" s="18"/>
      <c r="H5" s="18"/>
      <c r="I5" s="18"/>
    </row>
    <row r="6" spans="1:124" ht="21" thickBot="1">
      <c r="A6" s="17" t="s">
        <v>505</v>
      </c>
      <c r="B6" s="18"/>
      <c r="C6" s="18"/>
      <c r="D6" s="18"/>
      <c r="E6" s="18"/>
      <c r="F6" s="18"/>
      <c r="G6" s="18"/>
      <c r="H6" s="18"/>
      <c r="I6" s="18"/>
    </row>
    <row r="7" spans="1:124">
      <c r="A7" s="19" t="s">
        <v>445</v>
      </c>
      <c r="B7" s="21" t="s">
        <v>0</v>
      </c>
      <c r="C7" s="23" t="s">
        <v>439</v>
      </c>
      <c r="D7" s="25" t="s">
        <v>1</v>
      </c>
      <c r="E7" s="23" t="s">
        <v>2</v>
      </c>
      <c r="F7" s="25" t="s">
        <v>3</v>
      </c>
      <c r="G7" s="23" t="s">
        <v>4</v>
      </c>
      <c r="H7" s="23" t="s">
        <v>5</v>
      </c>
      <c r="I7" s="27" t="s">
        <v>6</v>
      </c>
    </row>
    <row r="8" spans="1:124" ht="15.75" thickBot="1">
      <c r="A8" s="20"/>
      <c r="B8" s="22"/>
      <c r="C8" s="24"/>
      <c r="D8" s="26"/>
      <c r="E8" s="24"/>
      <c r="F8" s="26"/>
      <c r="G8" s="24"/>
      <c r="H8" s="24"/>
      <c r="I8" s="28"/>
    </row>
    <row r="10" spans="1:124">
      <c r="A10" s="13" t="s">
        <v>7</v>
      </c>
      <c r="B10" s="13"/>
      <c r="C10" s="13"/>
      <c r="D10" s="13"/>
      <c r="E10" s="13"/>
      <c r="F10" s="13"/>
      <c r="G10" s="13"/>
      <c r="H10" s="13"/>
      <c r="I10" s="13"/>
    </row>
    <row r="11" spans="1:124">
      <c r="A11" t="s">
        <v>8</v>
      </c>
      <c r="B11" t="s">
        <v>9</v>
      </c>
      <c r="C11" s="1">
        <v>45000</v>
      </c>
      <c r="D11" s="1">
        <v>1291.5</v>
      </c>
      <c r="E11" s="1">
        <v>1148.33</v>
      </c>
      <c r="F11" s="1">
        <v>1368</v>
      </c>
      <c r="G11" s="1">
        <v>25</v>
      </c>
      <c r="H11" s="1">
        <f>D11+E11+F11+G11</f>
        <v>3832.83</v>
      </c>
      <c r="I11" s="1">
        <f>C11-H11</f>
        <v>41167.17</v>
      </c>
    </row>
    <row r="12" spans="1:124">
      <c r="A12" t="s">
        <v>460</v>
      </c>
      <c r="B12" t="s">
        <v>196</v>
      </c>
      <c r="C12" s="1">
        <v>75000</v>
      </c>
      <c r="D12" s="1">
        <v>2152.5</v>
      </c>
      <c r="E12" s="1">
        <v>6309.38</v>
      </c>
      <c r="F12" s="1">
        <v>2280</v>
      </c>
      <c r="G12" s="1">
        <v>25</v>
      </c>
      <c r="H12" s="1">
        <f t="shared" ref="H12:H21" si="0">D12+E12+F12+G12</f>
        <v>10766.880000000001</v>
      </c>
      <c r="I12" s="1">
        <f t="shared" ref="I12:I21" si="1">C12-H12</f>
        <v>64233.119999999995</v>
      </c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</row>
    <row r="13" spans="1:124">
      <c r="A13" t="s">
        <v>461</v>
      </c>
      <c r="B13" t="s">
        <v>462</v>
      </c>
      <c r="C13" s="1">
        <v>50000</v>
      </c>
      <c r="D13" s="1">
        <v>1435</v>
      </c>
      <c r="E13" s="1">
        <v>1854</v>
      </c>
      <c r="F13" s="1">
        <v>1520</v>
      </c>
      <c r="G13" s="1">
        <v>25</v>
      </c>
      <c r="H13" s="1">
        <f t="shared" si="0"/>
        <v>4834</v>
      </c>
      <c r="I13" s="1">
        <f t="shared" si="1"/>
        <v>45166</v>
      </c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</row>
    <row r="14" spans="1:124">
      <c r="A14" t="s">
        <v>10</v>
      </c>
      <c r="B14" t="s">
        <v>11</v>
      </c>
      <c r="C14" s="1">
        <v>26450</v>
      </c>
      <c r="D14" s="1">
        <v>759.12</v>
      </c>
      <c r="E14" s="1">
        <v>0</v>
      </c>
      <c r="F14" s="1">
        <v>804.08</v>
      </c>
      <c r="G14" s="1">
        <v>25</v>
      </c>
      <c r="H14" s="1">
        <f t="shared" si="0"/>
        <v>1588.2</v>
      </c>
      <c r="I14" s="1">
        <f t="shared" si="1"/>
        <v>24861.8</v>
      </c>
    </row>
    <row r="15" spans="1:124">
      <c r="A15" t="s">
        <v>12</v>
      </c>
      <c r="B15" t="s">
        <v>13</v>
      </c>
      <c r="C15" s="1">
        <v>21600</v>
      </c>
      <c r="D15" s="1">
        <v>619.91999999999996</v>
      </c>
      <c r="E15" s="1">
        <v>0</v>
      </c>
      <c r="F15" s="1">
        <v>656.64</v>
      </c>
      <c r="G15" s="1">
        <v>957.76</v>
      </c>
      <c r="H15" s="1">
        <f t="shared" si="0"/>
        <v>2234.3199999999997</v>
      </c>
      <c r="I15" s="1">
        <f t="shared" si="1"/>
        <v>19365.68</v>
      </c>
    </row>
    <row r="16" spans="1:124">
      <c r="A16" t="s">
        <v>14</v>
      </c>
      <c r="B16" t="s">
        <v>13</v>
      </c>
      <c r="C16" s="1">
        <v>58000</v>
      </c>
      <c r="D16" s="1">
        <v>1664.6</v>
      </c>
      <c r="E16" s="1">
        <v>2563.34</v>
      </c>
      <c r="F16" s="1">
        <v>1763.2</v>
      </c>
      <c r="G16" s="1">
        <v>2963.28</v>
      </c>
      <c r="H16" s="1">
        <f t="shared" si="0"/>
        <v>8954.42</v>
      </c>
      <c r="I16" s="1">
        <f t="shared" si="1"/>
        <v>49045.58</v>
      </c>
    </row>
    <row r="17" spans="1:124">
      <c r="A17" t="s">
        <v>15</v>
      </c>
      <c r="B17" t="s">
        <v>16</v>
      </c>
      <c r="C17" s="1">
        <v>75000</v>
      </c>
      <c r="D17" s="1">
        <v>2152.5</v>
      </c>
      <c r="E17" s="1">
        <v>6309.38</v>
      </c>
      <c r="F17" s="1">
        <v>2280</v>
      </c>
      <c r="G17" s="1">
        <v>25</v>
      </c>
      <c r="H17" s="1">
        <f t="shared" si="0"/>
        <v>10766.880000000001</v>
      </c>
      <c r="I17" s="1">
        <f t="shared" si="1"/>
        <v>64233.119999999995</v>
      </c>
    </row>
    <row r="18" spans="1:124">
      <c r="A18" t="s">
        <v>17</v>
      </c>
      <c r="B18" t="s">
        <v>18</v>
      </c>
      <c r="C18" s="1">
        <v>200000</v>
      </c>
      <c r="D18" s="1">
        <v>5740</v>
      </c>
      <c r="E18" s="1">
        <v>36301.46</v>
      </c>
      <c r="F18" s="1">
        <v>3385.65</v>
      </c>
      <c r="G18" s="1">
        <v>25</v>
      </c>
      <c r="H18" s="1">
        <f t="shared" si="0"/>
        <v>45452.11</v>
      </c>
      <c r="I18" s="1">
        <f t="shared" si="1"/>
        <v>154547.89000000001</v>
      </c>
    </row>
    <row r="19" spans="1:124">
      <c r="A19" t="s">
        <v>466</v>
      </c>
      <c r="B19" t="s">
        <v>465</v>
      </c>
      <c r="C19" s="1">
        <v>20000</v>
      </c>
      <c r="D19" s="1">
        <v>574</v>
      </c>
      <c r="E19" s="1">
        <v>0</v>
      </c>
      <c r="F19" s="1">
        <v>608</v>
      </c>
      <c r="G19" s="1">
        <v>25</v>
      </c>
      <c r="H19" s="1">
        <f t="shared" si="0"/>
        <v>1207</v>
      </c>
      <c r="I19" s="1">
        <f t="shared" si="1"/>
        <v>18793</v>
      </c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</row>
    <row r="20" spans="1:124">
      <c r="A20" t="s">
        <v>464</v>
      </c>
      <c r="B20" t="s">
        <v>166</v>
      </c>
      <c r="C20" s="1">
        <v>35000</v>
      </c>
      <c r="D20" s="1">
        <v>1004.5</v>
      </c>
      <c r="E20" s="1">
        <v>0</v>
      </c>
      <c r="F20" s="1">
        <v>1064</v>
      </c>
      <c r="G20" s="1">
        <v>25</v>
      </c>
      <c r="H20" s="1">
        <f t="shared" si="0"/>
        <v>2093.5</v>
      </c>
      <c r="I20" s="1">
        <f t="shared" si="1"/>
        <v>32906.5</v>
      </c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</row>
    <row r="21" spans="1:124">
      <c r="A21" t="s">
        <v>463</v>
      </c>
      <c r="B21" t="s">
        <v>29</v>
      </c>
      <c r="C21" s="1">
        <v>50000</v>
      </c>
      <c r="D21" s="1">
        <v>1435</v>
      </c>
      <c r="E21" s="1">
        <v>1714.09</v>
      </c>
      <c r="F21" s="1">
        <v>1520</v>
      </c>
      <c r="G21" s="1">
        <v>957.76</v>
      </c>
      <c r="H21" s="1">
        <f t="shared" si="0"/>
        <v>5626.85</v>
      </c>
      <c r="I21" s="1">
        <f t="shared" si="1"/>
        <v>44373.15</v>
      </c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</row>
    <row r="22" spans="1:124">
      <c r="A22" s="3" t="s">
        <v>19</v>
      </c>
      <c r="B22" s="3">
        <v>11</v>
      </c>
      <c r="C22" s="4">
        <f t="shared" ref="C22:I22" si="2">SUM(C11:C21)</f>
        <v>656050</v>
      </c>
      <c r="D22" s="4">
        <f t="shared" si="2"/>
        <v>18828.64</v>
      </c>
      <c r="E22" s="4">
        <f t="shared" si="2"/>
        <v>56199.979999999996</v>
      </c>
      <c r="F22" s="4">
        <f t="shared" si="2"/>
        <v>17249.57</v>
      </c>
      <c r="G22" s="4">
        <f t="shared" si="2"/>
        <v>5078.8</v>
      </c>
      <c r="H22" s="4">
        <f t="shared" si="2"/>
        <v>97356.99</v>
      </c>
      <c r="I22" s="4">
        <f t="shared" si="2"/>
        <v>558693.01</v>
      </c>
    </row>
    <row r="24" spans="1:124">
      <c r="A24" s="13" t="s">
        <v>20</v>
      </c>
      <c r="B24" s="13"/>
      <c r="C24" s="13"/>
      <c r="D24" s="13"/>
      <c r="E24" s="13"/>
      <c r="F24" s="13"/>
      <c r="G24" s="13"/>
      <c r="H24" s="13"/>
      <c r="I24" s="13"/>
    </row>
    <row r="25" spans="1:124">
      <c r="A25" t="s">
        <v>471</v>
      </c>
      <c r="B25" t="s">
        <v>196</v>
      </c>
      <c r="C25" s="1">
        <v>70000</v>
      </c>
      <c r="D25" s="1">
        <v>2009</v>
      </c>
      <c r="E25" s="1">
        <v>5368.48</v>
      </c>
      <c r="F25" s="1">
        <v>2128</v>
      </c>
      <c r="G25" s="1">
        <v>25</v>
      </c>
      <c r="H25" s="1">
        <f>D25+E25+F25+G25</f>
        <v>9530.48</v>
      </c>
      <c r="I25" s="1">
        <f>C25-H25</f>
        <v>60469.520000000004</v>
      </c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</row>
    <row r="26" spans="1:124">
      <c r="A26" t="s">
        <v>21</v>
      </c>
      <c r="B26" t="s">
        <v>29</v>
      </c>
      <c r="C26" s="1">
        <v>34000</v>
      </c>
      <c r="D26" s="1">
        <v>975.8</v>
      </c>
      <c r="E26" s="1">
        <v>0</v>
      </c>
      <c r="F26" s="1">
        <v>1033.5999999999999</v>
      </c>
      <c r="G26" s="1">
        <v>2010.52</v>
      </c>
      <c r="H26" s="1">
        <f t="shared" ref="H26:H27" si="3">D26+E26+F26+G26</f>
        <v>4019.92</v>
      </c>
      <c r="I26" s="1">
        <f t="shared" ref="I26:I27" si="4">C26-H26</f>
        <v>29980.080000000002</v>
      </c>
    </row>
    <row r="27" spans="1:124">
      <c r="A27" t="s">
        <v>23</v>
      </c>
      <c r="B27" t="s">
        <v>24</v>
      </c>
      <c r="C27" s="1">
        <v>125000</v>
      </c>
      <c r="D27" s="1">
        <v>3587.5</v>
      </c>
      <c r="E27" s="1">
        <v>18089.580000000002</v>
      </c>
      <c r="F27" s="1">
        <v>3385.65</v>
      </c>
      <c r="G27" s="1">
        <v>25</v>
      </c>
      <c r="H27" s="1">
        <f t="shared" si="3"/>
        <v>25087.730000000003</v>
      </c>
      <c r="I27" s="1">
        <f t="shared" si="4"/>
        <v>99912.26999999999</v>
      </c>
    </row>
    <row r="28" spans="1:124">
      <c r="A28" s="3" t="s">
        <v>19</v>
      </c>
      <c r="B28" s="3">
        <v>3</v>
      </c>
      <c r="C28" s="4">
        <f t="shared" ref="C28:I28" si="5">SUM(C25:C27)</f>
        <v>229000</v>
      </c>
      <c r="D28" s="4">
        <f t="shared" si="5"/>
        <v>6572.3</v>
      </c>
      <c r="E28" s="4">
        <f t="shared" si="5"/>
        <v>23458.06</v>
      </c>
      <c r="F28" s="4">
        <f t="shared" si="5"/>
        <v>6547.25</v>
      </c>
      <c r="G28" s="4">
        <f t="shared" si="5"/>
        <v>2060.52</v>
      </c>
      <c r="H28" s="4">
        <f t="shared" si="5"/>
        <v>38638.130000000005</v>
      </c>
      <c r="I28" s="4">
        <f t="shared" si="5"/>
        <v>190361.87</v>
      </c>
    </row>
    <row r="30" spans="1:124">
      <c r="A30" s="13" t="s">
        <v>25</v>
      </c>
      <c r="B30" s="13"/>
      <c r="C30" s="13"/>
      <c r="D30" s="13"/>
      <c r="E30" s="13"/>
      <c r="F30" s="13"/>
      <c r="G30" s="13"/>
      <c r="H30" s="13"/>
      <c r="I30" s="13"/>
    </row>
    <row r="31" spans="1:124">
      <c r="A31" t="s">
        <v>26</v>
      </c>
      <c r="B31" t="s">
        <v>27</v>
      </c>
      <c r="C31" s="1">
        <v>23250</v>
      </c>
      <c r="D31" s="1">
        <v>667.28</v>
      </c>
      <c r="E31" s="1">
        <v>0</v>
      </c>
      <c r="F31" s="1">
        <v>706.8</v>
      </c>
      <c r="G31" s="1">
        <v>25</v>
      </c>
      <c r="H31" s="1">
        <f t="shared" ref="H31:H35" si="6">D31+E31+F31+G31</f>
        <v>1399.08</v>
      </c>
      <c r="I31" s="1">
        <f t="shared" ref="I31:I35" si="7">C31-H31</f>
        <v>21850.92</v>
      </c>
    </row>
    <row r="32" spans="1:124">
      <c r="A32" t="s">
        <v>28</v>
      </c>
      <c r="B32" t="s">
        <v>29</v>
      </c>
      <c r="C32" s="1">
        <v>35000</v>
      </c>
      <c r="D32" s="1">
        <v>1004.5</v>
      </c>
      <c r="E32" s="1">
        <v>0</v>
      </c>
      <c r="F32" s="1">
        <v>1064</v>
      </c>
      <c r="G32" s="1">
        <v>1890.52</v>
      </c>
      <c r="H32" s="1">
        <f t="shared" si="6"/>
        <v>3959.02</v>
      </c>
      <c r="I32" s="1">
        <f t="shared" si="7"/>
        <v>31040.98</v>
      </c>
    </row>
    <row r="33" spans="1:124">
      <c r="A33" t="s">
        <v>30</v>
      </c>
      <c r="B33" t="s">
        <v>31</v>
      </c>
      <c r="C33" s="1">
        <v>65000</v>
      </c>
      <c r="D33" s="1">
        <v>1865.5</v>
      </c>
      <c r="E33" s="1">
        <v>4427.58</v>
      </c>
      <c r="F33" s="1">
        <v>1976</v>
      </c>
      <c r="G33" s="1">
        <v>25</v>
      </c>
      <c r="H33" s="1">
        <f t="shared" si="6"/>
        <v>8294.08</v>
      </c>
      <c r="I33" s="1">
        <f t="shared" si="7"/>
        <v>56705.919999999998</v>
      </c>
    </row>
    <row r="34" spans="1:124">
      <c r="A34" t="s">
        <v>446</v>
      </c>
      <c r="B34" t="s">
        <v>414</v>
      </c>
      <c r="C34" s="1">
        <v>40000</v>
      </c>
      <c r="D34" s="1">
        <v>1148</v>
      </c>
      <c r="E34" s="1">
        <v>442.65</v>
      </c>
      <c r="F34" s="1">
        <v>1216</v>
      </c>
      <c r="G34" s="1">
        <v>25</v>
      </c>
      <c r="H34" s="1">
        <f t="shared" si="6"/>
        <v>2831.65</v>
      </c>
      <c r="I34" s="1">
        <f t="shared" si="7"/>
        <v>37168.35</v>
      </c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</row>
    <row r="35" spans="1:124">
      <c r="A35" t="s">
        <v>32</v>
      </c>
      <c r="B35" t="s">
        <v>33</v>
      </c>
      <c r="C35" s="1">
        <v>80000</v>
      </c>
      <c r="D35" s="1">
        <v>2296</v>
      </c>
      <c r="E35" s="1">
        <v>6934.49</v>
      </c>
      <c r="F35" s="1">
        <v>2432</v>
      </c>
      <c r="G35" s="1">
        <v>1890.52</v>
      </c>
      <c r="H35" s="1">
        <f t="shared" si="6"/>
        <v>13553.01</v>
      </c>
      <c r="I35" s="1">
        <f t="shared" si="7"/>
        <v>66446.990000000005</v>
      </c>
    </row>
    <row r="36" spans="1:124">
      <c r="A36" s="3" t="s">
        <v>19</v>
      </c>
      <c r="B36" s="3">
        <v>5</v>
      </c>
      <c r="C36" s="4">
        <f t="shared" ref="C36:I36" si="8">SUM(C31:C35)</f>
        <v>243250</v>
      </c>
      <c r="D36" s="4">
        <f t="shared" si="8"/>
        <v>6981.28</v>
      </c>
      <c r="E36" s="4">
        <f t="shared" si="8"/>
        <v>11804.72</v>
      </c>
      <c r="F36" s="4">
        <f t="shared" si="8"/>
        <v>7394.8</v>
      </c>
      <c r="G36" s="4">
        <f t="shared" si="8"/>
        <v>3856.04</v>
      </c>
      <c r="H36" s="4">
        <f t="shared" si="8"/>
        <v>30036.840000000004</v>
      </c>
      <c r="I36" s="4">
        <f t="shared" si="8"/>
        <v>213213.15999999997</v>
      </c>
    </row>
    <row r="38" spans="1:124">
      <c r="A38" s="13" t="s">
        <v>34</v>
      </c>
      <c r="B38" s="13"/>
      <c r="C38" s="13"/>
      <c r="D38" s="13"/>
      <c r="E38" s="13"/>
      <c r="F38" s="13"/>
      <c r="G38" s="13"/>
      <c r="H38" s="13"/>
      <c r="I38" s="13"/>
    </row>
    <row r="39" spans="1:124">
      <c r="A39" t="s">
        <v>35</v>
      </c>
      <c r="B39" t="s">
        <v>36</v>
      </c>
      <c r="C39" s="1">
        <v>27000</v>
      </c>
      <c r="D39" s="1">
        <v>774.9</v>
      </c>
      <c r="E39" s="1">
        <v>0</v>
      </c>
      <c r="F39" s="1">
        <v>820.8</v>
      </c>
      <c r="G39" s="1">
        <v>957.76</v>
      </c>
      <c r="H39" s="1">
        <f t="shared" ref="H39:H43" si="9">D39+E39+F39+G39</f>
        <v>2553.46</v>
      </c>
      <c r="I39" s="1">
        <f t="shared" ref="I39:I43" si="10">C39-H39</f>
        <v>24446.54</v>
      </c>
    </row>
    <row r="40" spans="1:124">
      <c r="A40" t="s">
        <v>37</v>
      </c>
      <c r="B40" t="s">
        <v>38</v>
      </c>
      <c r="C40" s="1">
        <v>45000</v>
      </c>
      <c r="D40" s="1">
        <v>1291.5</v>
      </c>
      <c r="E40" s="1">
        <v>1148.33</v>
      </c>
      <c r="F40" s="1">
        <v>1368</v>
      </c>
      <c r="G40" s="1">
        <v>25</v>
      </c>
      <c r="H40" s="1">
        <f t="shared" si="9"/>
        <v>3832.83</v>
      </c>
      <c r="I40" s="1">
        <f t="shared" si="10"/>
        <v>41167.17</v>
      </c>
    </row>
    <row r="41" spans="1:124">
      <c r="A41" t="s">
        <v>39</v>
      </c>
      <c r="B41" t="s">
        <v>38</v>
      </c>
      <c r="C41" s="1">
        <v>32000</v>
      </c>
      <c r="D41" s="1">
        <v>918.4</v>
      </c>
      <c r="E41" s="1">
        <v>0</v>
      </c>
      <c r="F41" s="1">
        <v>972.8</v>
      </c>
      <c r="G41" s="1">
        <v>25</v>
      </c>
      <c r="H41" s="1">
        <f t="shared" si="9"/>
        <v>1916.1999999999998</v>
      </c>
      <c r="I41" s="1">
        <f t="shared" si="10"/>
        <v>30083.8</v>
      </c>
    </row>
    <row r="42" spans="1:124">
      <c r="A42" t="s">
        <v>40</v>
      </c>
      <c r="B42" t="s">
        <v>41</v>
      </c>
      <c r="C42" s="1">
        <v>70000</v>
      </c>
      <c r="D42" s="1">
        <v>2009</v>
      </c>
      <c r="E42" s="1">
        <v>5181.92</v>
      </c>
      <c r="F42" s="1">
        <v>2128</v>
      </c>
      <c r="G42" s="1">
        <v>957.76</v>
      </c>
      <c r="H42" s="1">
        <f t="shared" si="9"/>
        <v>10276.68</v>
      </c>
      <c r="I42" s="1">
        <f t="shared" si="10"/>
        <v>59723.32</v>
      </c>
    </row>
    <row r="43" spans="1:124">
      <c r="A43" t="s">
        <v>42</v>
      </c>
      <c r="B43" t="s">
        <v>38</v>
      </c>
      <c r="C43" s="1">
        <v>45000</v>
      </c>
      <c r="D43" s="1">
        <v>1291.5</v>
      </c>
      <c r="E43" s="1">
        <v>1008.41</v>
      </c>
      <c r="F43" s="1">
        <v>1368</v>
      </c>
      <c r="G43" s="1">
        <v>957.76</v>
      </c>
      <c r="H43" s="1">
        <f t="shared" si="9"/>
        <v>4625.67</v>
      </c>
      <c r="I43" s="1">
        <f t="shared" si="10"/>
        <v>40374.33</v>
      </c>
    </row>
    <row r="44" spans="1:124">
      <c r="A44" s="3" t="s">
        <v>19</v>
      </c>
      <c r="B44" s="3">
        <v>5</v>
      </c>
      <c r="C44" s="4">
        <f t="shared" ref="C44:I44" si="11">SUM(C39:C43)</f>
        <v>219000</v>
      </c>
      <c r="D44" s="4">
        <f t="shared" si="11"/>
        <v>6285.3</v>
      </c>
      <c r="E44" s="4">
        <f t="shared" si="11"/>
        <v>7338.66</v>
      </c>
      <c r="F44" s="4">
        <f t="shared" si="11"/>
        <v>6657.6</v>
      </c>
      <c r="G44" s="4">
        <f t="shared" si="11"/>
        <v>2923.2799999999997</v>
      </c>
      <c r="H44" s="4">
        <f t="shared" si="11"/>
        <v>23204.839999999997</v>
      </c>
      <c r="I44" s="4">
        <f t="shared" si="11"/>
        <v>195795.15999999997</v>
      </c>
    </row>
    <row r="46" spans="1:124">
      <c r="A46" s="13" t="s">
        <v>43</v>
      </c>
      <c r="B46" s="13"/>
      <c r="C46" s="13"/>
      <c r="D46" s="13"/>
      <c r="E46" s="13"/>
      <c r="F46" s="13"/>
      <c r="G46" s="13"/>
      <c r="H46" s="13"/>
      <c r="I46" s="13"/>
    </row>
    <row r="47" spans="1:124">
      <c r="A47" t="s">
        <v>44</v>
      </c>
      <c r="B47" t="s">
        <v>45</v>
      </c>
      <c r="C47" s="1">
        <v>58000</v>
      </c>
      <c r="D47" s="1">
        <v>1664.6</v>
      </c>
      <c r="E47" s="1">
        <v>2923.76</v>
      </c>
      <c r="F47" s="1">
        <v>1763.2</v>
      </c>
      <c r="G47" s="1">
        <v>3217.76</v>
      </c>
      <c r="H47" s="1">
        <f>D47+E47+F47+G47</f>
        <v>9569.32</v>
      </c>
      <c r="I47" s="1">
        <f>C47-H47</f>
        <v>48430.68</v>
      </c>
    </row>
    <row r="48" spans="1:124">
      <c r="A48" s="3" t="s">
        <v>19</v>
      </c>
      <c r="B48" s="3">
        <v>1</v>
      </c>
      <c r="C48" s="4">
        <f t="shared" ref="C48:I48" si="12">SUM(C47)</f>
        <v>58000</v>
      </c>
      <c r="D48" s="4">
        <f t="shared" si="12"/>
        <v>1664.6</v>
      </c>
      <c r="E48" s="4">
        <f t="shared" si="12"/>
        <v>2923.76</v>
      </c>
      <c r="F48" s="4">
        <f t="shared" si="12"/>
        <v>1763.2</v>
      </c>
      <c r="G48" s="4">
        <f t="shared" si="12"/>
        <v>3217.76</v>
      </c>
      <c r="H48" s="4">
        <f t="shared" si="12"/>
        <v>9569.32</v>
      </c>
      <c r="I48" s="4">
        <f t="shared" si="12"/>
        <v>48430.68</v>
      </c>
    </row>
    <row r="50" spans="1:124">
      <c r="A50" s="13" t="s">
        <v>447</v>
      </c>
      <c r="B50" s="13"/>
      <c r="C50" s="13"/>
      <c r="D50" s="13"/>
      <c r="E50" s="13"/>
      <c r="F50" s="13"/>
      <c r="G50" s="13"/>
      <c r="H50" s="13"/>
      <c r="I50" s="13"/>
      <c r="J50"/>
      <c r="K50"/>
      <c r="L50"/>
      <c r="M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</row>
    <row r="51" spans="1:124">
      <c r="A51" t="s">
        <v>467</v>
      </c>
      <c r="B51" t="s">
        <v>24</v>
      </c>
      <c r="C51" s="1">
        <v>90000</v>
      </c>
      <c r="D51" s="1">
        <v>2583</v>
      </c>
      <c r="E51" s="1">
        <v>9753.1200000000008</v>
      </c>
      <c r="F51" s="1">
        <v>2736</v>
      </c>
      <c r="G51" s="1">
        <v>25</v>
      </c>
      <c r="H51" s="1">
        <f t="shared" ref="H51:H52" si="13">D51+E51+F51+G51</f>
        <v>15097.12</v>
      </c>
      <c r="I51" s="1">
        <f t="shared" ref="I51:I52" si="14">C51-H51</f>
        <v>74902.880000000005</v>
      </c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</row>
    <row r="52" spans="1:124">
      <c r="A52" t="s">
        <v>448</v>
      </c>
      <c r="B52" t="s">
        <v>414</v>
      </c>
      <c r="C52" s="1">
        <v>32000</v>
      </c>
      <c r="D52" s="1">
        <v>918.4</v>
      </c>
      <c r="E52" s="1">
        <v>0</v>
      </c>
      <c r="F52" s="1">
        <v>972.8</v>
      </c>
      <c r="G52" s="1">
        <v>25</v>
      </c>
      <c r="H52" s="1">
        <f t="shared" si="13"/>
        <v>1916.1999999999998</v>
      </c>
      <c r="I52" s="1">
        <f t="shared" si="14"/>
        <v>30083.8</v>
      </c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</row>
    <row r="53" spans="1:124">
      <c r="A53" s="3" t="s">
        <v>19</v>
      </c>
      <c r="B53" s="3">
        <v>2</v>
      </c>
      <c r="C53" s="4">
        <f t="shared" ref="C53:I53" si="15">SUM(C51:C52)</f>
        <v>122000</v>
      </c>
      <c r="D53" s="4">
        <f t="shared" si="15"/>
        <v>3501.4</v>
      </c>
      <c r="E53" s="4">
        <f t="shared" si="15"/>
        <v>9753.1200000000008</v>
      </c>
      <c r="F53" s="4">
        <f t="shared" si="15"/>
        <v>3708.8</v>
      </c>
      <c r="G53" s="4">
        <f t="shared" si="15"/>
        <v>50</v>
      </c>
      <c r="H53" s="4">
        <f t="shared" si="15"/>
        <v>17013.32</v>
      </c>
      <c r="I53" s="4">
        <f t="shared" si="15"/>
        <v>104986.68000000001</v>
      </c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</row>
    <row r="55" spans="1:124">
      <c r="A55" s="13" t="s">
        <v>46</v>
      </c>
      <c r="B55" s="13"/>
      <c r="C55" s="13"/>
      <c r="D55" s="13"/>
      <c r="E55" s="13"/>
      <c r="F55" s="13"/>
      <c r="G55" s="13"/>
      <c r="H55" s="13"/>
      <c r="I55" s="13"/>
    </row>
    <row r="56" spans="1:124">
      <c r="A56" t="s">
        <v>49</v>
      </c>
      <c r="B56" t="s">
        <v>50</v>
      </c>
      <c r="C56" s="1">
        <v>50000</v>
      </c>
      <c r="D56" s="1">
        <v>1435</v>
      </c>
      <c r="E56" s="1">
        <v>1714.09</v>
      </c>
      <c r="F56" s="1">
        <v>1520</v>
      </c>
      <c r="G56" s="1">
        <v>1097.76</v>
      </c>
      <c r="H56" s="1">
        <f t="shared" ref="H56" si="16">D56+E56+F56+G56</f>
        <v>5766.85</v>
      </c>
      <c r="I56" s="1">
        <f t="shared" ref="I56" si="17">C56-H56</f>
        <v>44233.15</v>
      </c>
    </row>
    <row r="57" spans="1:124">
      <c r="A57" s="3" t="s">
        <v>19</v>
      </c>
      <c r="B57" s="3">
        <v>1</v>
      </c>
      <c r="C57" s="4">
        <f t="shared" ref="C57:I57" si="18">SUM(C56)</f>
        <v>50000</v>
      </c>
      <c r="D57" s="4">
        <f t="shared" si="18"/>
        <v>1435</v>
      </c>
      <c r="E57" s="4">
        <f t="shared" si="18"/>
        <v>1714.09</v>
      </c>
      <c r="F57" s="4">
        <f t="shared" si="18"/>
        <v>1520</v>
      </c>
      <c r="G57" s="4">
        <f t="shared" si="18"/>
        <v>1097.76</v>
      </c>
      <c r="H57" s="4">
        <f t="shared" si="18"/>
        <v>5766.85</v>
      </c>
      <c r="I57" s="4">
        <f t="shared" si="18"/>
        <v>44233.15</v>
      </c>
    </row>
    <row r="59" spans="1:124">
      <c r="A59" s="13" t="s">
        <v>51</v>
      </c>
      <c r="B59" s="13"/>
      <c r="C59" s="13"/>
      <c r="D59" s="13"/>
      <c r="E59" s="13"/>
      <c r="F59" s="13"/>
      <c r="G59" s="13"/>
      <c r="H59" s="13"/>
      <c r="I59" s="13"/>
    </row>
    <row r="60" spans="1:124">
      <c r="A60" t="s">
        <v>52</v>
      </c>
      <c r="B60" t="s">
        <v>53</v>
      </c>
      <c r="C60" s="1">
        <v>44000</v>
      </c>
      <c r="D60" s="1">
        <v>1262.8</v>
      </c>
      <c r="E60" s="1">
        <v>1007.19</v>
      </c>
      <c r="F60" s="1">
        <v>1337.6</v>
      </c>
      <c r="G60" s="1">
        <v>125</v>
      </c>
      <c r="H60" s="1">
        <f t="shared" ref="H60:H61" si="19">D60+E60+F60+G60</f>
        <v>3732.5899999999997</v>
      </c>
      <c r="I60" s="1">
        <f t="shared" ref="I60:I61" si="20">C60-H60</f>
        <v>40267.410000000003</v>
      </c>
    </row>
    <row r="61" spans="1:124">
      <c r="A61" t="s">
        <v>468</v>
      </c>
      <c r="B61" t="s">
        <v>24</v>
      </c>
      <c r="C61" s="1">
        <v>50000</v>
      </c>
      <c r="D61" s="1">
        <v>1435</v>
      </c>
      <c r="E61" s="1">
        <v>1854</v>
      </c>
      <c r="F61" s="1">
        <v>1520</v>
      </c>
      <c r="G61" s="1">
        <v>25</v>
      </c>
      <c r="H61" s="1">
        <f t="shared" si="19"/>
        <v>4834</v>
      </c>
      <c r="I61" s="1">
        <f t="shared" si="20"/>
        <v>45166</v>
      </c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</row>
    <row r="62" spans="1:124">
      <c r="A62" s="3" t="s">
        <v>19</v>
      </c>
      <c r="B62" s="3">
        <v>2</v>
      </c>
      <c r="C62" s="4">
        <f t="shared" ref="C62:I62" si="21">SUM(C60:C61)</f>
        <v>94000</v>
      </c>
      <c r="D62" s="4">
        <f t="shared" si="21"/>
        <v>2697.8</v>
      </c>
      <c r="E62" s="4">
        <f t="shared" si="21"/>
        <v>2861.19</v>
      </c>
      <c r="F62" s="4">
        <f t="shared" si="21"/>
        <v>2857.6</v>
      </c>
      <c r="G62" s="4">
        <f t="shared" si="21"/>
        <v>150</v>
      </c>
      <c r="H62" s="4">
        <f t="shared" si="21"/>
        <v>8566.59</v>
      </c>
      <c r="I62" s="4">
        <f t="shared" si="21"/>
        <v>85433.41</v>
      </c>
    </row>
    <row r="64" spans="1:124">
      <c r="A64" s="13" t="s">
        <v>54</v>
      </c>
      <c r="B64" s="13"/>
      <c r="C64" s="13"/>
      <c r="D64" s="13"/>
      <c r="E64" s="13"/>
      <c r="F64" s="13"/>
      <c r="G64" s="13"/>
      <c r="H64" s="13"/>
      <c r="I64" s="13"/>
    </row>
    <row r="65" spans="1:124">
      <c r="A65" t="s">
        <v>55</v>
      </c>
      <c r="B65" t="s">
        <v>56</v>
      </c>
      <c r="C65" s="1">
        <v>45000</v>
      </c>
      <c r="D65" s="1">
        <v>1291.5</v>
      </c>
      <c r="E65" s="1">
        <v>1148.33</v>
      </c>
      <c r="F65" s="1">
        <v>1368</v>
      </c>
      <c r="G65" s="1">
        <v>125</v>
      </c>
      <c r="H65" s="1">
        <f t="shared" ref="H65:H67" si="22">D65+E65+F65+G65</f>
        <v>3932.83</v>
      </c>
      <c r="I65" s="1">
        <f t="shared" ref="I65:I67" si="23">C65-H65</f>
        <v>41067.17</v>
      </c>
    </row>
    <row r="66" spans="1:124">
      <c r="A66" t="s">
        <v>469</v>
      </c>
      <c r="B66" t="s">
        <v>470</v>
      </c>
      <c r="C66" s="1">
        <v>110000</v>
      </c>
      <c r="D66" s="1">
        <v>3157</v>
      </c>
      <c r="E66" s="1">
        <v>14457.62</v>
      </c>
      <c r="F66" s="1">
        <v>3344</v>
      </c>
      <c r="G66" s="1">
        <v>25</v>
      </c>
      <c r="H66" s="1">
        <f t="shared" si="22"/>
        <v>20983.620000000003</v>
      </c>
      <c r="I66" s="1">
        <f t="shared" si="23"/>
        <v>89016.38</v>
      </c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</row>
    <row r="67" spans="1:124">
      <c r="A67" t="s">
        <v>472</v>
      </c>
      <c r="B67" t="s">
        <v>196</v>
      </c>
      <c r="C67" s="1">
        <v>100000</v>
      </c>
      <c r="D67" s="1">
        <v>2870</v>
      </c>
      <c r="E67" s="1">
        <v>12105.37</v>
      </c>
      <c r="F67" s="1">
        <v>3040</v>
      </c>
      <c r="G67" s="1">
        <v>25</v>
      </c>
      <c r="H67" s="1">
        <f t="shared" si="22"/>
        <v>18040.370000000003</v>
      </c>
      <c r="I67" s="1">
        <f t="shared" si="23"/>
        <v>81959.63</v>
      </c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</row>
    <row r="68" spans="1:124">
      <c r="A68" s="3" t="s">
        <v>19</v>
      </c>
      <c r="B68" s="3">
        <v>3</v>
      </c>
      <c r="C68" s="4">
        <f t="shared" ref="C68:I68" si="24">SUM(C65:C67)</f>
        <v>255000</v>
      </c>
      <c r="D68" s="4">
        <f t="shared" si="24"/>
        <v>7318.5</v>
      </c>
      <c r="E68" s="4">
        <f t="shared" si="24"/>
        <v>27711.32</v>
      </c>
      <c r="F68" s="4">
        <f t="shared" si="24"/>
        <v>7752</v>
      </c>
      <c r="G68" s="4">
        <f t="shared" si="24"/>
        <v>175</v>
      </c>
      <c r="H68" s="4">
        <f t="shared" si="24"/>
        <v>42956.820000000007</v>
      </c>
      <c r="I68" s="4">
        <f t="shared" si="24"/>
        <v>212043.18</v>
      </c>
    </row>
    <row r="70" spans="1:124">
      <c r="A70" s="13" t="s">
        <v>57</v>
      </c>
      <c r="B70" s="13"/>
      <c r="C70" s="13"/>
      <c r="D70" s="13"/>
      <c r="E70" s="13"/>
      <c r="F70" s="13"/>
      <c r="G70" s="13"/>
      <c r="H70" s="13"/>
      <c r="I70" s="13"/>
    </row>
    <row r="71" spans="1:124">
      <c r="A71" t="s">
        <v>475</v>
      </c>
      <c r="B71" t="s">
        <v>66</v>
      </c>
      <c r="C71" s="1">
        <v>25000</v>
      </c>
      <c r="D71" s="1">
        <v>717.5</v>
      </c>
      <c r="E71" s="1">
        <v>0</v>
      </c>
      <c r="F71" s="1">
        <v>760</v>
      </c>
      <c r="G71" s="1">
        <v>25</v>
      </c>
      <c r="H71" s="1">
        <f>D71+E71+F71+G71</f>
        <v>1502.5</v>
      </c>
      <c r="I71" s="1">
        <f>C71-H71</f>
        <v>23497.5</v>
      </c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</row>
    <row r="72" spans="1:124">
      <c r="A72" t="s">
        <v>58</v>
      </c>
      <c r="B72" t="s">
        <v>24</v>
      </c>
      <c r="C72" s="1">
        <v>133500</v>
      </c>
      <c r="D72" s="1">
        <v>3831.45</v>
      </c>
      <c r="E72" s="1">
        <v>20153.59</v>
      </c>
      <c r="F72" s="1">
        <v>3385.65</v>
      </c>
      <c r="G72" s="1">
        <v>25</v>
      </c>
      <c r="H72" s="1">
        <f t="shared" ref="H72:H73" si="25">D72+E72+F72+G72</f>
        <v>27395.690000000002</v>
      </c>
      <c r="I72" s="1">
        <f t="shared" ref="I72:I73" si="26">C72-H72</f>
        <v>106104.31</v>
      </c>
    </row>
    <row r="73" spans="1:124">
      <c r="A73" t="s">
        <v>59</v>
      </c>
      <c r="B73" t="s">
        <v>13</v>
      </c>
      <c r="C73" s="1">
        <v>33000</v>
      </c>
      <c r="D73" s="1">
        <v>947.1</v>
      </c>
      <c r="E73" s="1">
        <v>0</v>
      </c>
      <c r="F73" s="1">
        <v>1003.2</v>
      </c>
      <c r="G73" s="1">
        <v>75</v>
      </c>
      <c r="H73" s="1">
        <f t="shared" si="25"/>
        <v>2025.3000000000002</v>
      </c>
      <c r="I73" s="1">
        <f t="shared" si="26"/>
        <v>30974.7</v>
      </c>
    </row>
    <row r="74" spans="1:124">
      <c r="A74" s="3" t="s">
        <v>19</v>
      </c>
      <c r="B74" s="3">
        <v>3</v>
      </c>
      <c r="C74" s="4">
        <f t="shared" ref="C74:I74" si="27">SUM(C71:C73)</f>
        <v>191500</v>
      </c>
      <c r="D74" s="4">
        <f t="shared" si="27"/>
        <v>5496.05</v>
      </c>
      <c r="E74" s="4">
        <f t="shared" si="27"/>
        <v>20153.59</v>
      </c>
      <c r="F74" s="4">
        <f t="shared" si="27"/>
        <v>5148.8499999999995</v>
      </c>
      <c r="G74" s="4">
        <f t="shared" si="27"/>
        <v>125</v>
      </c>
      <c r="H74" s="4">
        <f t="shared" si="27"/>
        <v>30923.49</v>
      </c>
      <c r="I74" s="4">
        <f t="shared" si="27"/>
        <v>160576.51</v>
      </c>
    </row>
    <row r="76" spans="1:124">
      <c r="A76" s="13" t="s">
        <v>60</v>
      </c>
      <c r="B76" s="13"/>
      <c r="C76" s="13"/>
      <c r="D76" s="13"/>
      <c r="E76" s="13"/>
      <c r="F76" s="13"/>
      <c r="G76" s="13"/>
      <c r="H76" s="13"/>
      <c r="I76" s="13"/>
    </row>
    <row r="77" spans="1:124">
      <c r="A77" t="s">
        <v>61</v>
      </c>
      <c r="B77" t="s">
        <v>62</v>
      </c>
      <c r="C77" s="1">
        <v>60000</v>
      </c>
      <c r="D77" s="1">
        <v>1722</v>
      </c>
      <c r="E77" s="1">
        <v>3113.57</v>
      </c>
      <c r="F77" s="1">
        <v>1824</v>
      </c>
      <c r="G77" s="1">
        <v>1990.52</v>
      </c>
      <c r="H77" s="1">
        <f t="shared" ref="H77:H84" si="28">D77+E77+F77+G77</f>
        <v>8650.09</v>
      </c>
      <c r="I77" s="1">
        <f t="shared" ref="I77:I84" si="29">C77-H77</f>
        <v>51349.91</v>
      </c>
    </row>
    <row r="78" spans="1:124">
      <c r="A78" t="s">
        <v>63</v>
      </c>
      <c r="B78" t="s">
        <v>69</v>
      </c>
      <c r="C78" s="1">
        <v>36000</v>
      </c>
      <c r="D78" s="1">
        <v>1033.2</v>
      </c>
      <c r="E78" s="1">
        <v>0</v>
      </c>
      <c r="F78" s="1">
        <v>1094.4000000000001</v>
      </c>
      <c r="G78" s="1">
        <v>957.76</v>
      </c>
      <c r="H78" s="1">
        <f t="shared" si="28"/>
        <v>3085.3600000000006</v>
      </c>
      <c r="I78" s="1">
        <f t="shared" si="29"/>
        <v>32914.639999999999</v>
      </c>
    </row>
    <row r="79" spans="1:124">
      <c r="A79" t="s">
        <v>65</v>
      </c>
      <c r="B79" t="s">
        <v>66</v>
      </c>
      <c r="C79" s="1">
        <v>40000</v>
      </c>
      <c r="D79" s="1">
        <v>1148</v>
      </c>
      <c r="E79" s="1">
        <v>442.65</v>
      </c>
      <c r="F79" s="1">
        <v>1216</v>
      </c>
      <c r="G79" s="1">
        <v>265</v>
      </c>
      <c r="H79" s="1">
        <f t="shared" si="28"/>
        <v>3071.65</v>
      </c>
      <c r="I79" s="1">
        <f t="shared" si="29"/>
        <v>36928.35</v>
      </c>
    </row>
    <row r="80" spans="1:124" s="2" customFormat="1">
      <c r="A80" t="s">
        <v>67</v>
      </c>
      <c r="B80" t="s">
        <v>71</v>
      </c>
      <c r="C80" s="1">
        <v>60000</v>
      </c>
      <c r="D80" s="1">
        <v>1722</v>
      </c>
      <c r="E80" s="1">
        <v>3300.12</v>
      </c>
      <c r="F80" s="1">
        <v>1824</v>
      </c>
      <c r="G80" s="1">
        <v>957.76</v>
      </c>
      <c r="H80" s="1">
        <f t="shared" si="28"/>
        <v>7803.88</v>
      </c>
      <c r="I80" s="1">
        <f t="shared" si="29"/>
        <v>52196.12</v>
      </c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  <c r="AN80" s="6"/>
      <c r="AO80" s="6"/>
      <c r="AP80" s="6"/>
      <c r="AQ80" s="6"/>
      <c r="AR80" s="6"/>
      <c r="AS80" s="6"/>
      <c r="AT80" s="6"/>
      <c r="AU80" s="6"/>
      <c r="AV80" s="6"/>
      <c r="AW80" s="6"/>
      <c r="AX80" s="6"/>
      <c r="AY80" s="6"/>
      <c r="AZ80" s="6"/>
      <c r="BA80" s="6"/>
      <c r="BB80" s="6"/>
      <c r="BC80" s="6"/>
      <c r="BD80" s="6"/>
      <c r="BE80" s="6"/>
      <c r="BF80" s="6"/>
      <c r="BG80" s="6"/>
      <c r="BH80" s="6"/>
      <c r="BI80" s="6"/>
      <c r="BJ80" s="6"/>
      <c r="BK80" s="6"/>
      <c r="BL80" s="6"/>
      <c r="BM80" s="6"/>
      <c r="BN80" s="6"/>
      <c r="BO80" s="6"/>
      <c r="BP80" s="6"/>
      <c r="BQ80" s="6"/>
      <c r="BR80" s="6"/>
      <c r="BS80" s="6"/>
      <c r="BT80" s="6"/>
      <c r="BU80" s="6"/>
      <c r="BV80" s="6"/>
      <c r="BW80" s="6"/>
      <c r="BX80" s="6"/>
      <c r="BY80" s="6"/>
      <c r="BZ80" s="6"/>
      <c r="CA80" s="6"/>
      <c r="CB80" s="6"/>
      <c r="CC80" s="6"/>
      <c r="CD80" s="6"/>
      <c r="CE80" s="6"/>
      <c r="CF80" s="6"/>
      <c r="CG80" s="6"/>
      <c r="CH80" s="6"/>
      <c r="CI80" s="6"/>
      <c r="CJ80" s="6"/>
      <c r="CK80" s="6"/>
      <c r="CL80" s="6"/>
      <c r="CM80" s="6"/>
      <c r="CN80" s="6"/>
      <c r="CO80" s="6"/>
      <c r="CP80" s="6"/>
      <c r="CQ80" s="6"/>
      <c r="CR80" s="6"/>
      <c r="CS80" s="6"/>
      <c r="CT80" s="6"/>
      <c r="CU80" s="6"/>
      <c r="CV80" s="6"/>
      <c r="CW80" s="6"/>
      <c r="CX80" s="6"/>
      <c r="CY80" s="6"/>
      <c r="CZ80" s="6"/>
      <c r="DA80" s="6"/>
      <c r="DB80" s="6"/>
      <c r="DC80" s="6"/>
      <c r="DD80" s="6"/>
      <c r="DE80" s="6"/>
      <c r="DF80" s="6"/>
      <c r="DG80" s="6"/>
      <c r="DH80" s="6"/>
      <c r="DI80" s="6"/>
      <c r="DJ80" s="6"/>
      <c r="DK80" s="6"/>
      <c r="DL80" s="6"/>
      <c r="DM80" s="6"/>
      <c r="DN80" s="6"/>
      <c r="DO80" s="6"/>
      <c r="DP80" s="6"/>
      <c r="DQ80" s="6"/>
      <c r="DR80" s="6"/>
      <c r="DS80" s="6"/>
      <c r="DT80" s="6"/>
    </row>
    <row r="81" spans="1:124" s="2" customFormat="1">
      <c r="A81" t="s">
        <v>68</v>
      </c>
      <c r="B81" t="s">
        <v>69</v>
      </c>
      <c r="C81" s="1">
        <v>36000</v>
      </c>
      <c r="D81" s="1">
        <v>1033.2</v>
      </c>
      <c r="E81" s="1">
        <v>0</v>
      </c>
      <c r="F81" s="1">
        <v>1094.4000000000001</v>
      </c>
      <c r="G81" s="1">
        <v>25</v>
      </c>
      <c r="H81" s="1">
        <f t="shared" si="28"/>
        <v>2152.6000000000004</v>
      </c>
      <c r="I81" s="1">
        <f t="shared" si="29"/>
        <v>33847.4</v>
      </c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6"/>
      <c r="AM81" s="6"/>
      <c r="AN81" s="6"/>
      <c r="AO81" s="6"/>
      <c r="AP81" s="6"/>
      <c r="AQ81" s="6"/>
      <c r="AR81" s="6"/>
      <c r="AS81" s="6"/>
      <c r="AT81" s="6"/>
      <c r="AU81" s="6"/>
      <c r="AV81" s="6"/>
      <c r="AW81" s="6"/>
      <c r="AX81" s="6"/>
      <c r="AY81" s="6"/>
      <c r="AZ81" s="6"/>
      <c r="BA81" s="6"/>
      <c r="BB81" s="6"/>
      <c r="BC81" s="6"/>
      <c r="BD81" s="6"/>
      <c r="BE81" s="6"/>
      <c r="BF81" s="6"/>
      <c r="BG81" s="6"/>
      <c r="BH81" s="6"/>
      <c r="BI81" s="6"/>
      <c r="BJ81" s="6"/>
      <c r="BK81" s="6"/>
      <c r="BL81" s="6"/>
      <c r="BM81" s="6"/>
      <c r="BN81" s="6"/>
      <c r="BO81" s="6"/>
      <c r="BP81" s="6"/>
      <c r="BQ81" s="6"/>
      <c r="BR81" s="6"/>
      <c r="BS81" s="6"/>
      <c r="BT81" s="6"/>
      <c r="BU81" s="6"/>
      <c r="BV81" s="6"/>
      <c r="BW81" s="6"/>
      <c r="BX81" s="6"/>
      <c r="BY81" s="6"/>
      <c r="BZ81" s="6"/>
      <c r="CA81" s="6"/>
      <c r="CB81" s="6"/>
      <c r="CC81" s="6"/>
      <c r="CD81" s="6"/>
      <c r="CE81" s="6"/>
      <c r="CF81" s="6"/>
      <c r="CG81" s="6"/>
      <c r="CH81" s="6"/>
      <c r="CI81" s="6"/>
      <c r="CJ81" s="6"/>
      <c r="CK81" s="6"/>
      <c r="CL81" s="6"/>
      <c r="CM81" s="6"/>
      <c r="CN81" s="6"/>
      <c r="CO81" s="6"/>
      <c r="CP81" s="6"/>
      <c r="CQ81" s="6"/>
      <c r="CR81" s="6"/>
      <c r="CS81" s="6"/>
      <c r="CT81" s="6"/>
      <c r="CU81" s="6"/>
      <c r="CV81" s="6"/>
      <c r="CW81" s="6"/>
      <c r="CX81" s="6"/>
      <c r="CY81" s="6"/>
      <c r="CZ81" s="6"/>
      <c r="DA81" s="6"/>
      <c r="DB81" s="6"/>
      <c r="DC81" s="6"/>
      <c r="DD81" s="6"/>
      <c r="DE81" s="6"/>
      <c r="DF81" s="6"/>
      <c r="DG81" s="6"/>
      <c r="DH81" s="6"/>
      <c r="DI81" s="6"/>
      <c r="DJ81" s="6"/>
      <c r="DK81" s="6"/>
      <c r="DL81" s="6"/>
      <c r="DM81" s="6"/>
      <c r="DN81" s="6"/>
      <c r="DO81" s="6"/>
      <c r="DP81" s="6"/>
      <c r="DQ81" s="6"/>
      <c r="DR81" s="6"/>
      <c r="DS81" s="6"/>
      <c r="DT81" s="6"/>
    </row>
    <row r="82" spans="1:124" s="2" customFormat="1">
      <c r="A82" t="s">
        <v>70</v>
      </c>
      <c r="B82" t="s">
        <v>71</v>
      </c>
      <c r="C82" s="1">
        <v>60000</v>
      </c>
      <c r="D82" s="1">
        <v>1722</v>
      </c>
      <c r="E82" s="1">
        <v>3486.68</v>
      </c>
      <c r="F82" s="1">
        <v>1824</v>
      </c>
      <c r="G82" s="1">
        <v>25</v>
      </c>
      <c r="H82" s="1">
        <f t="shared" si="28"/>
        <v>7057.68</v>
      </c>
      <c r="I82" s="1">
        <f t="shared" si="29"/>
        <v>52942.32</v>
      </c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  <c r="AN82" s="6"/>
      <c r="AO82" s="6"/>
      <c r="AP82" s="6"/>
      <c r="AQ82" s="6"/>
      <c r="AR82" s="6"/>
      <c r="AS82" s="6"/>
      <c r="AT82" s="6"/>
      <c r="AU82" s="6"/>
      <c r="AV82" s="6"/>
      <c r="AW82" s="6"/>
      <c r="AX82" s="6"/>
      <c r="AY82" s="6"/>
      <c r="AZ82" s="6"/>
      <c r="BA82" s="6"/>
      <c r="BB82" s="6"/>
      <c r="BC82" s="6"/>
      <c r="BD82" s="6"/>
      <c r="BE82" s="6"/>
      <c r="BF82" s="6"/>
      <c r="BG82" s="6"/>
      <c r="BH82" s="6"/>
      <c r="BI82" s="6"/>
      <c r="BJ82" s="6"/>
      <c r="BK82" s="6"/>
      <c r="BL82" s="6"/>
      <c r="BM82" s="6"/>
      <c r="BN82" s="6"/>
      <c r="BO82" s="6"/>
      <c r="BP82" s="6"/>
      <c r="BQ82" s="6"/>
      <c r="BR82" s="6"/>
      <c r="BS82" s="6"/>
      <c r="BT82" s="6"/>
      <c r="BU82" s="6"/>
      <c r="BV82" s="6"/>
      <c r="BW82" s="6"/>
      <c r="BX82" s="6"/>
      <c r="BY82" s="6"/>
      <c r="BZ82" s="6"/>
      <c r="CA82" s="6"/>
      <c r="CB82" s="6"/>
      <c r="CC82" s="6"/>
      <c r="CD82" s="6"/>
      <c r="CE82" s="6"/>
      <c r="CF82" s="6"/>
      <c r="CG82" s="6"/>
      <c r="CH82" s="6"/>
      <c r="CI82" s="6"/>
      <c r="CJ82" s="6"/>
      <c r="CK82" s="6"/>
      <c r="CL82" s="6"/>
      <c r="CM82" s="6"/>
      <c r="CN82" s="6"/>
      <c r="CO82" s="6"/>
      <c r="CP82" s="6"/>
      <c r="CQ82" s="6"/>
      <c r="CR82" s="6"/>
      <c r="CS82" s="6"/>
      <c r="CT82" s="6"/>
      <c r="CU82" s="6"/>
      <c r="CV82" s="6"/>
      <c r="CW82" s="6"/>
      <c r="CX82" s="6"/>
      <c r="CY82" s="6"/>
      <c r="CZ82" s="6"/>
      <c r="DA82" s="6"/>
      <c r="DB82" s="6"/>
      <c r="DC82" s="6"/>
      <c r="DD82" s="6"/>
      <c r="DE82" s="6"/>
      <c r="DF82" s="6"/>
      <c r="DG82" s="6"/>
      <c r="DH82" s="6"/>
      <c r="DI82" s="6"/>
      <c r="DJ82" s="6"/>
      <c r="DK82" s="6"/>
      <c r="DL82" s="6"/>
      <c r="DM82" s="6"/>
      <c r="DN82" s="6"/>
      <c r="DO82" s="6"/>
      <c r="DP82" s="6"/>
      <c r="DQ82" s="6"/>
      <c r="DR82" s="6"/>
      <c r="DS82" s="6"/>
      <c r="DT82" s="6"/>
    </row>
    <row r="83" spans="1:124">
      <c r="A83" t="s">
        <v>473</v>
      </c>
      <c r="B83" t="s">
        <v>66</v>
      </c>
      <c r="C83" s="1">
        <v>40000</v>
      </c>
      <c r="D83" s="1">
        <v>1148</v>
      </c>
      <c r="E83" s="1">
        <v>442.65</v>
      </c>
      <c r="F83" s="1">
        <v>1216</v>
      </c>
      <c r="G83" s="1">
        <v>25</v>
      </c>
      <c r="H83" s="1">
        <f t="shared" si="28"/>
        <v>2831.65</v>
      </c>
      <c r="I83" s="1">
        <f t="shared" si="29"/>
        <v>37168.35</v>
      </c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</row>
    <row r="84" spans="1:124">
      <c r="A84" t="s">
        <v>474</v>
      </c>
      <c r="B84" t="s">
        <v>24</v>
      </c>
      <c r="C84" s="1">
        <v>90000</v>
      </c>
      <c r="D84" s="1">
        <v>2583</v>
      </c>
      <c r="E84" s="1">
        <v>9753.1200000000008</v>
      </c>
      <c r="F84" s="1">
        <v>2736</v>
      </c>
      <c r="G84" s="1">
        <v>25</v>
      </c>
      <c r="H84" s="1">
        <f t="shared" si="28"/>
        <v>15097.12</v>
      </c>
      <c r="I84" s="1">
        <f t="shared" si="29"/>
        <v>74902.880000000005</v>
      </c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</row>
    <row r="85" spans="1:124" s="2" customFormat="1">
      <c r="A85" s="3" t="s">
        <v>19</v>
      </c>
      <c r="B85" s="3">
        <v>8</v>
      </c>
      <c r="C85" s="4">
        <f t="shared" ref="C85:I85" si="30">SUM(C77:C84)</f>
        <v>422000</v>
      </c>
      <c r="D85" s="4">
        <f t="shared" si="30"/>
        <v>12111.4</v>
      </c>
      <c r="E85" s="4">
        <f t="shared" si="30"/>
        <v>20538.79</v>
      </c>
      <c r="F85" s="4">
        <f t="shared" si="30"/>
        <v>12828.8</v>
      </c>
      <c r="G85" s="4">
        <f t="shared" si="30"/>
        <v>4271.04</v>
      </c>
      <c r="H85" s="4">
        <f t="shared" si="30"/>
        <v>49750.030000000006</v>
      </c>
      <c r="I85" s="4">
        <f t="shared" si="30"/>
        <v>372249.97</v>
      </c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  <c r="AN85" s="6"/>
      <c r="AO85" s="6"/>
      <c r="AP85" s="6"/>
      <c r="AQ85" s="6"/>
      <c r="AR85" s="6"/>
      <c r="AS85" s="6"/>
      <c r="AT85" s="6"/>
      <c r="AU85" s="6"/>
      <c r="AV85" s="6"/>
      <c r="AW85" s="6"/>
      <c r="AX85" s="6"/>
      <c r="AY85" s="6"/>
      <c r="AZ85" s="6"/>
      <c r="BA85" s="6"/>
      <c r="BB85" s="6"/>
      <c r="BC85" s="6"/>
      <c r="BD85" s="6"/>
      <c r="BE85" s="6"/>
      <c r="BF85" s="6"/>
      <c r="BG85" s="6"/>
      <c r="BH85" s="6"/>
      <c r="BI85" s="6"/>
      <c r="BJ85" s="6"/>
      <c r="BK85" s="6"/>
      <c r="BL85" s="6"/>
      <c r="BM85" s="6"/>
      <c r="BN85" s="6"/>
      <c r="BO85" s="6"/>
      <c r="BP85" s="6"/>
      <c r="BQ85" s="6"/>
      <c r="BR85" s="6"/>
      <c r="BS85" s="6"/>
      <c r="BT85" s="6"/>
      <c r="BU85" s="6"/>
      <c r="BV85" s="6"/>
      <c r="BW85" s="6"/>
      <c r="BX85" s="6"/>
      <c r="BY85" s="6"/>
      <c r="BZ85" s="6"/>
      <c r="CA85" s="6"/>
      <c r="CB85" s="6"/>
      <c r="CC85" s="6"/>
      <c r="CD85" s="6"/>
      <c r="CE85" s="6"/>
      <c r="CF85" s="6"/>
      <c r="CG85" s="6"/>
      <c r="CH85" s="6"/>
      <c r="CI85" s="6"/>
      <c r="CJ85" s="6"/>
      <c r="CK85" s="6"/>
      <c r="CL85" s="6"/>
      <c r="CM85" s="6"/>
      <c r="CN85" s="6"/>
      <c r="CO85" s="6"/>
      <c r="CP85" s="6"/>
      <c r="CQ85" s="6"/>
      <c r="CR85" s="6"/>
      <c r="CS85" s="6"/>
      <c r="CT85" s="6"/>
      <c r="CU85" s="6"/>
      <c r="CV85" s="6"/>
      <c r="CW85" s="6"/>
      <c r="CX85" s="6"/>
      <c r="CY85" s="6"/>
      <c r="CZ85" s="6"/>
      <c r="DA85" s="6"/>
      <c r="DB85" s="6"/>
      <c r="DC85" s="6"/>
      <c r="DD85" s="6"/>
      <c r="DE85" s="6"/>
      <c r="DF85" s="6"/>
      <c r="DG85" s="6"/>
      <c r="DH85" s="6"/>
      <c r="DI85" s="6"/>
      <c r="DJ85" s="6"/>
      <c r="DK85" s="6"/>
      <c r="DL85" s="6"/>
      <c r="DM85" s="6"/>
      <c r="DN85" s="6"/>
      <c r="DO85" s="6"/>
      <c r="DP85" s="6"/>
      <c r="DQ85" s="6"/>
      <c r="DR85" s="6"/>
      <c r="DS85" s="6"/>
      <c r="DT85" s="6"/>
    </row>
    <row r="86" spans="1:124" s="2" customFormat="1">
      <c r="A86"/>
      <c r="B86"/>
      <c r="C86" s="1"/>
      <c r="D86" s="1"/>
      <c r="E86" s="1"/>
      <c r="F86" s="1"/>
      <c r="G86" s="1"/>
      <c r="H86" s="1"/>
      <c r="I86" s="1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  <c r="AN86" s="6"/>
      <c r="AO86" s="6"/>
      <c r="AP86" s="6"/>
      <c r="AQ86" s="6"/>
      <c r="AR86" s="6"/>
      <c r="AS86" s="6"/>
      <c r="AT86" s="6"/>
      <c r="AU86" s="6"/>
      <c r="AV86" s="6"/>
      <c r="AW86" s="6"/>
      <c r="AX86" s="6"/>
      <c r="AY86" s="6"/>
      <c r="AZ86" s="6"/>
      <c r="BA86" s="6"/>
      <c r="BB86" s="6"/>
      <c r="BC86" s="6"/>
      <c r="BD86" s="6"/>
      <c r="BE86" s="6"/>
      <c r="BF86" s="6"/>
      <c r="BG86" s="6"/>
      <c r="BH86" s="6"/>
      <c r="BI86" s="6"/>
      <c r="BJ86" s="6"/>
      <c r="BK86" s="6"/>
      <c r="BL86" s="6"/>
      <c r="BM86" s="6"/>
      <c r="BN86" s="6"/>
      <c r="BO86" s="6"/>
      <c r="BP86" s="6"/>
      <c r="BQ86" s="6"/>
      <c r="BR86" s="6"/>
      <c r="BS86" s="6"/>
      <c r="BT86" s="6"/>
      <c r="BU86" s="6"/>
      <c r="BV86" s="6"/>
      <c r="BW86" s="6"/>
      <c r="BX86" s="6"/>
      <c r="BY86" s="6"/>
      <c r="BZ86" s="6"/>
      <c r="CA86" s="6"/>
      <c r="CB86" s="6"/>
      <c r="CC86" s="6"/>
      <c r="CD86" s="6"/>
      <c r="CE86" s="6"/>
      <c r="CF86" s="6"/>
      <c r="CG86" s="6"/>
      <c r="CH86" s="6"/>
      <c r="CI86" s="6"/>
      <c r="CJ86" s="6"/>
      <c r="CK86" s="6"/>
      <c r="CL86" s="6"/>
      <c r="CM86" s="6"/>
      <c r="CN86" s="6"/>
      <c r="CO86" s="6"/>
      <c r="CP86" s="6"/>
      <c r="CQ86" s="6"/>
      <c r="CR86" s="6"/>
      <c r="CS86" s="6"/>
      <c r="CT86" s="6"/>
      <c r="CU86" s="6"/>
      <c r="CV86" s="6"/>
      <c r="CW86" s="6"/>
      <c r="CX86" s="6"/>
      <c r="CY86" s="6"/>
      <c r="CZ86" s="6"/>
      <c r="DA86" s="6"/>
      <c r="DB86" s="6"/>
      <c r="DC86" s="6"/>
      <c r="DD86" s="6"/>
      <c r="DE86" s="6"/>
      <c r="DF86" s="6"/>
      <c r="DG86" s="6"/>
      <c r="DH86" s="6"/>
      <c r="DI86" s="6"/>
      <c r="DJ86" s="6"/>
      <c r="DK86" s="6"/>
      <c r="DL86" s="6"/>
      <c r="DM86" s="6"/>
      <c r="DN86" s="6"/>
      <c r="DO86" s="6"/>
      <c r="DP86" s="6"/>
      <c r="DQ86" s="6"/>
      <c r="DR86" s="6"/>
      <c r="DS86" s="6"/>
      <c r="DT86" s="6"/>
    </row>
    <row r="87" spans="1:124" s="2" customFormat="1">
      <c r="A87" s="13" t="s">
        <v>72</v>
      </c>
      <c r="B87" s="13"/>
      <c r="C87" s="13"/>
      <c r="D87" s="13"/>
      <c r="E87" s="13"/>
      <c r="F87" s="13"/>
      <c r="G87" s="13"/>
      <c r="H87" s="13"/>
      <c r="I87" s="13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6"/>
      <c r="AM87" s="6"/>
      <c r="AN87" s="6"/>
      <c r="AO87" s="6"/>
      <c r="AP87" s="6"/>
      <c r="AQ87" s="6"/>
      <c r="AR87" s="6"/>
      <c r="AS87" s="6"/>
      <c r="AT87" s="6"/>
      <c r="AU87" s="6"/>
      <c r="AV87" s="6"/>
      <c r="AW87" s="6"/>
      <c r="AX87" s="6"/>
      <c r="AY87" s="6"/>
      <c r="AZ87" s="6"/>
      <c r="BA87" s="6"/>
      <c r="BB87" s="6"/>
      <c r="BC87" s="6"/>
      <c r="BD87" s="6"/>
      <c r="BE87" s="6"/>
      <c r="BF87" s="6"/>
      <c r="BG87" s="6"/>
      <c r="BH87" s="6"/>
      <c r="BI87" s="6"/>
      <c r="BJ87" s="6"/>
      <c r="BK87" s="6"/>
      <c r="BL87" s="6"/>
      <c r="BM87" s="6"/>
      <c r="BN87" s="6"/>
      <c r="BO87" s="6"/>
      <c r="BP87" s="6"/>
      <c r="BQ87" s="6"/>
      <c r="BR87" s="6"/>
      <c r="BS87" s="6"/>
      <c r="BT87" s="6"/>
      <c r="BU87" s="6"/>
      <c r="BV87" s="6"/>
      <c r="BW87" s="6"/>
      <c r="BX87" s="6"/>
      <c r="BY87" s="6"/>
      <c r="BZ87" s="6"/>
      <c r="CA87" s="6"/>
      <c r="CB87" s="6"/>
      <c r="CC87" s="6"/>
      <c r="CD87" s="6"/>
      <c r="CE87" s="6"/>
      <c r="CF87" s="6"/>
      <c r="CG87" s="6"/>
      <c r="CH87" s="6"/>
      <c r="CI87" s="6"/>
      <c r="CJ87" s="6"/>
      <c r="CK87" s="6"/>
      <c r="CL87" s="6"/>
      <c r="CM87" s="6"/>
      <c r="CN87" s="6"/>
      <c r="CO87" s="6"/>
      <c r="CP87" s="6"/>
      <c r="CQ87" s="6"/>
      <c r="CR87" s="6"/>
      <c r="CS87" s="6"/>
      <c r="CT87" s="6"/>
      <c r="CU87" s="6"/>
      <c r="CV87" s="6"/>
      <c r="CW87" s="6"/>
      <c r="CX87" s="6"/>
      <c r="CY87" s="6"/>
      <c r="CZ87" s="6"/>
      <c r="DA87" s="6"/>
      <c r="DB87" s="6"/>
      <c r="DC87" s="6"/>
      <c r="DD87" s="6"/>
      <c r="DE87" s="6"/>
      <c r="DF87" s="6"/>
      <c r="DG87" s="6"/>
      <c r="DH87" s="6"/>
      <c r="DI87" s="6"/>
      <c r="DJ87" s="6"/>
      <c r="DK87" s="6"/>
      <c r="DL87" s="6"/>
      <c r="DM87" s="6"/>
      <c r="DN87" s="6"/>
      <c r="DO87" s="6"/>
      <c r="DP87" s="6"/>
      <c r="DQ87" s="6"/>
      <c r="DR87" s="6"/>
      <c r="DS87" s="6"/>
      <c r="DT87" s="6"/>
    </row>
    <row r="88" spans="1:124" s="2" customFormat="1">
      <c r="A88" t="s">
        <v>73</v>
      </c>
      <c r="B88" t="s">
        <v>494</v>
      </c>
      <c r="C88" s="1">
        <v>45000</v>
      </c>
      <c r="D88" s="1">
        <v>1291.5</v>
      </c>
      <c r="E88" s="1">
        <v>868.5</v>
      </c>
      <c r="F88" s="1">
        <v>1368</v>
      </c>
      <c r="G88" s="1">
        <v>1990.52</v>
      </c>
      <c r="H88" s="1">
        <f t="shared" ref="H88:H92" si="31">D88+E88+F88+G88</f>
        <v>5518.52</v>
      </c>
      <c r="I88" s="1">
        <f t="shared" ref="I88:I92" si="32">C88-H88</f>
        <v>39481.479999999996</v>
      </c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  <c r="BM88" s="6"/>
      <c r="BN88" s="6"/>
      <c r="BO88" s="6"/>
      <c r="BP88" s="6"/>
      <c r="BQ88" s="6"/>
      <c r="BR88" s="6"/>
      <c r="BS88" s="6"/>
      <c r="BT88" s="6"/>
      <c r="BU88" s="6"/>
      <c r="BV88" s="6"/>
      <c r="BW88" s="6"/>
      <c r="BX88" s="6"/>
      <c r="BY88" s="6"/>
      <c r="BZ88" s="6"/>
      <c r="CA88" s="6"/>
      <c r="CB88" s="6"/>
      <c r="CC88" s="6"/>
      <c r="CD88" s="6"/>
      <c r="CE88" s="6"/>
      <c r="CF88" s="6"/>
      <c r="CG88" s="6"/>
      <c r="CH88" s="6"/>
      <c r="CI88" s="6"/>
      <c r="CJ88" s="6"/>
      <c r="CK88" s="6"/>
      <c r="CL88" s="6"/>
      <c r="CM88" s="6"/>
      <c r="CN88" s="6"/>
      <c r="CO88" s="6"/>
      <c r="CP88" s="6"/>
      <c r="CQ88" s="6"/>
      <c r="CR88" s="6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DH88" s="6"/>
      <c r="DI88" s="6"/>
      <c r="DJ88" s="6"/>
      <c r="DK88" s="6"/>
      <c r="DL88" s="6"/>
      <c r="DM88" s="6"/>
      <c r="DN88" s="6"/>
      <c r="DO88" s="6"/>
      <c r="DP88" s="6"/>
      <c r="DQ88" s="6"/>
      <c r="DR88" s="6"/>
      <c r="DS88" s="6"/>
      <c r="DT88" s="6"/>
    </row>
    <row r="89" spans="1:124" s="2" customFormat="1">
      <c r="A89" t="s">
        <v>74</v>
      </c>
      <c r="B89" t="s">
        <v>64</v>
      </c>
      <c r="C89" s="1">
        <v>31000</v>
      </c>
      <c r="D89" s="1">
        <v>889.7</v>
      </c>
      <c r="E89" s="1">
        <v>0</v>
      </c>
      <c r="F89" s="1">
        <v>942.4</v>
      </c>
      <c r="G89" s="1">
        <v>25</v>
      </c>
      <c r="H89" s="1">
        <f t="shared" si="31"/>
        <v>1857.1</v>
      </c>
      <c r="I89" s="1">
        <f t="shared" si="32"/>
        <v>29142.9</v>
      </c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</row>
    <row r="90" spans="1:124" s="2" customFormat="1">
      <c r="A90" t="s">
        <v>75</v>
      </c>
      <c r="B90" t="s">
        <v>64</v>
      </c>
      <c r="C90" s="1">
        <v>31000</v>
      </c>
      <c r="D90" s="1">
        <v>889.7</v>
      </c>
      <c r="E90" s="1">
        <v>0</v>
      </c>
      <c r="F90" s="1">
        <v>942.4</v>
      </c>
      <c r="G90" s="1">
        <v>25</v>
      </c>
      <c r="H90" s="1">
        <f t="shared" si="31"/>
        <v>1857.1</v>
      </c>
      <c r="I90" s="1">
        <f t="shared" si="32"/>
        <v>29142.9</v>
      </c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</row>
    <row r="91" spans="1:124" s="2" customFormat="1">
      <c r="A91" t="s">
        <v>76</v>
      </c>
      <c r="B91" t="s">
        <v>64</v>
      </c>
      <c r="C91" s="1">
        <v>40000</v>
      </c>
      <c r="D91" s="1">
        <v>1148</v>
      </c>
      <c r="E91" s="1">
        <v>442.65</v>
      </c>
      <c r="F91" s="1">
        <v>1216</v>
      </c>
      <c r="G91" s="1">
        <v>25</v>
      </c>
      <c r="H91" s="1">
        <f t="shared" si="31"/>
        <v>2831.65</v>
      </c>
      <c r="I91" s="1">
        <f t="shared" si="32"/>
        <v>37168.35</v>
      </c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6"/>
      <c r="BO91" s="6"/>
      <c r="BP91" s="6"/>
      <c r="BQ91" s="6"/>
      <c r="BR91" s="6"/>
      <c r="BS91" s="6"/>
      <c r="BT91" s="6"/>
      <c r="BU91" s="6"/>
      <c r="BV91" s="6"/>
      <c r="BW91" s="6"/>
      <c r="BX91" s="6"/>
      <c r="BY91" s="6"/>
      <c r="BZ91" s="6"/>
      <c r="CA91" s="6"/>
      <c r="CB91" s="6"/>
      <c r="CC91" s="6"/>
      <c r="CD91" s="6"/>
      <c r="CE91" s="6"/>
      <c r="CF91" s="6"/>
      <c r="CG91" s="6"/>
      <c r="CH91" s="6"/>
      <c r="CI91" s="6"/>
      <c r="CJ91" s="6"/>
      <c r="CK91" s="6"/>
      <c r="CL91" s="6"/>
      <c r="CM91" s="6"/>
      <c r="CN91" s="6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DL91" s="6"/>
      <c r="DM91" s="6"/>
      <c r="DN91" s="6"/>
      <c r="DO91" s="6"/>
      <c r="DP91" s="6"/>
      <c r="DQ91" s="6"/>
      <c r="DR91" s="6"/>
      <c r="DS91" s="6"/>
      <c r="DT91" s="6"/>
    </row>
    <row r="92" spans="1:124">
      <c r="A92" t="s">
        <v>77</v>
      </c>
      <c r="B92" t="s">
        <v>78</v>
      </c>
      <c r="C92" s="1">
        <v>18000</v>
      </c>
      <c r="D92" s="1">
        <v>516.6</v>
      </c>
      <c r="E92" s="1">
        <v>0</v>
      </c>
      <c r="F92" s="1">
        <v>547.20000000000005</v>
      </c>
      <c r="G92" s="1">
        <v>25</v>
      </c>
      <c r="H92" s="1">
        <f t="shared" si="31"/>
        <v>1088.8000000000002</v>
      </c>
      <c r="I92" s="1">
        <f t="shared" si="32"/>
        <v>16911.2</v>
      </c>
    </row>
    <row r="93" spans="1:124">
      <c r="A93" s="3" t="s">
        <v>19</v>
      </c>
      <c r="B93" s="3">
        <v>5</v>
      </c>
      <c r="C93" s="4">
        <f t="shared" ref="C93:I93" si="33">SUM(C88:C92)</f>
        <v>165000</v>
      </c>
      <c r="D93" s="4">
        <f t="shared" si="33"/>
        <v>4735.5</v>
      </c>
      <c r="E93" s="4">
        <f t="shared" si="33"/>
        <v>1311.15</v>
      </c>
      <c r="F93" s="4">
        <f t="shared" si="33"/>
        <v>5016</v>
      </c>
      <c r="G93" s="4">
        <f t="shared" si="33"/>
        <v>2090.52</v>
      </c>
      <c r="H93" s="4">
        <f t="shared" si="33"/>
        <v>13153.170000000002</v>
      </c>
      <c r="I93" s="4">
        <f t="shared" si="33"/>
        <v>151846.83000000002</v>
      </c>
    </row>
    <row r="94" spans="1:124" s="2" customFormat="1">
      <c r="A94"/>
      <c r="B94"/>
      <c r="C94" s="1"/>
      <c r="D94" s="1"/>
      <c r="E94" s="1"/>
      <c r="F94" s="1"/>
      <c r="G94" s="1"/>
      <c r="H94" s="1"/>
      <c r="I94" s="1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</row>
    <row r="95" spans="1:124" s="2" customFormat="1">
      <c r="A95" s="13" t="s">
        <v>79</v>
      </c>
      <c r="B95" s="13"/>
      <c r="C95" s="13"/>
      <c r="D95" s="13"/>
      <c r="E95" s="13"/>
      <c r="F95" s="13"/>
      <c r="G95" s="13"/>
      <c r="H95" s="13"/>
      <c r="I95" s="13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6"/>
      <c r="BX95" s="6"/>
      <c r="BY95" s="6"/>
      <c r="BZ95" s="6"/>
      <c r="CA95" s="6"/>
      <c r="CB95" s="6"/>
      <c r="CC95" s="6"/>
      <c r="CD95" s="6"/>
      <c r="CE95" s="6"/>
      <c r="CF95" s="6"/>
      <c r="CG95" s="6"/>
      <c r="CH95" s="6"/>
      <c r="CI95" s="6"/>
      <c r="CJ95" s="6"/>
      <c r="CK95" s="6"/>
      <c r="CL95" s="6"/>
      <c r="CM95" s="6"/>
      <c r="CN95" s="6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DL95" s="6"/>
      <c r="DM95" s="6"/>
      <c r="DN95" s="6"/>
      <c r="DO95" s="6"/>
      <c r="DP95" s="6"/>
      <c r="DQ95" s="6"/>
      <c r="DR95" s="6"/>
      <c r="DS95" s="6"/>
      <c r="DT95" s="6"/>
    </row>
    <row r="96" spans="1:124" s="2" customFormat="1">
      <c r="A96" t="s">
        <v>80</v>
      </c>
      <c r="B96" t="s">
        <v>81</v>
      </c>
      <c r="C96" s="1">
        <v>70000</v>
      </c>
      <c r="D96" s="1">
        <v>2009</v>
      </c>
      <c r="E96" s="1">
        <v>5368.48</v>
      </c>
      <c r="F96" s="1">
        <v>2128</v>
      </c>
      <c r="G96" s="1">
        <v>25</v>
      </c>
      <c r="H96" s="1">
        <f t="shared" ref="H96:H101" si="34">D96+E96+F96+G96</f>
        <v>9530.48</v>
      </c>
      <c r="I96" s="1">
        <f t="shared" ref="I96:I101" si="35">C96-H96</f>
        <v>60469.520000000004</v>
      </c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  <c r="CD96" s="6"/>
      <c r="CE96" s="6"/>
      <c r="CF96" s="6"/>
      <c r="CG96" s="6"/>
      <c r="CH96" s="6"/>
      <c r="CI96" s="6"/>
      <c r="CJ96" s="6"/>
      <c r="CK96" s="6"/>
      <c r="CL96" s="6"/>
      <c r="CM96" s="6"/>
      <c r="CN96" s="6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DL96" s="6"/>
      <c r="DM96" s="6"/>
      <c r="DN96" s="6"/>
      <c r="DO96" s="6"/>
      <c r="DP96" s="6"/>
      <c r="DQ96" s="6"/>
      <c r="DR96" s="6"/>
      <c r="DS96" s="6"/>
      <c r="DT96" s="6"/>
    </row>
    <row r="97" spans="1:124" s="2" customFormat="1">
      <c r="A97" t="s">
        <v>82</v>
      </c>
      <c r="B97" t="s">
        <v>83</v>
      </c>
      <c r="C97" s="1">
        <v>40000</v>
      </c>
      <c r="D97" s="1">
        <v>1148</v>
      </c>
      <c r="E97" s="1">
        <v>442.65</v>
      </c>
      <c r="F97" s="1">
        <v>1216</v>
      </c>
      <c r="G97" s="1">
        <v>25</v>
      </c>
      <c r="H97" s="1">
        <f t="shared" si="34"/>
        <v>2831.65</v>
      </c>
      <c r="I97" s="1">
        <f t="shared" si="35"/>
        <v>37168.35</v>
      </c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  <c r="DT97" s="6"/>
    </row>
    <row r="98" spans="1:124" s="2" customFormat="1">
      <c r="A98" t="s">
        <v>84</v>
      </c>
      <c r="B98" t="s">
        <v>83</v>
      </c>
      <c r="C98" s="1">
        <v>40000</v>
      </c>
      <c r="D98" s="1">
        <v>1148</v>
      </c>
      <c r="E98" s="1">
        <v>442.65</v>
      </c>
      <c r="F98" s="1">
        <v>1216</v>
      </c>
      <c r="G98" s="1">
        <v>25</v>
      </c>
      <c r="H98" s="1">
        <f t="shared" si="34"/>
        <v>2831.65</v>
      </c>
      <c r="I98" s="1">
        <f t="shared" si="35"/>
        <v>37168.35</v>
      </c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  <c r="BS98" s="6"/>
      <c r="BT98" s="6"/>
      <c r="BU98" s="6"/>
      <c r="BV98" s="6"/>
      <c r="BW98" s="6"/>
      <c r="BX98" s="6"/>
      <c r="BY98" s="6"/>
      <c r="BZ98" s="6"/>
      <c r="CA98" s="6"/>
      <c r="CB98" s="6"/>
      <c r="CC98" s="6"/>
      <c r="CD98" s="6"/>
      <c r="CE98" s="6"/>
      <c r="CF98" s="6"/>
      <c r="CG98" s="6"/>
      <c r="CH98" s="6"/>
      <c r="CI98" s="6"/>
      <c r="CJ98" s="6"/>
      <c r="CK98" s="6"/>
      <c r="CL98" s="6"/>
      <c r="CM98" s="6"/>
      <c r="CN98" s="6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DL98" s="6"/>
      <c r="DM98" s="6"/>
      <c r="DN98" s="6"/>
      <c r="DO98" s="6"/>
      <c r="DP98" s="6"/>
      <c r="DQ98" s="6"/>
      <c r="DR98" s="6"/>
      <c r="DS98" s="6"/>
      <c r="DT98" s="6"/>
    </row>
    <row r="99" spans="1:124" s="2" customFormat="1">
      <c r="A99" t="s">
        <v>86</v>
      </c>
      <c r="B99" t="s">
        <v>83</v>
      </c>
      <c r="C99" s="1">
        <v>40000</v>
      </c>
      <c r="D99" s="1">
        <v>1148</v>
      </c>
      <c r="E99" s="1">
        <v>442.65</v>
      </c>
      <c r="F99" s="1">
        <v>1216</v>
      </c>
      <c r="G99" s="1">
        <v>25</v>
      </c>
      <c r="H99" s="1">
        <f t="shared" si="34"/>
        <v>2831.65</v>
      </c>
      <c r="I99" s="1">
        <f t="shared" si="35"/>
        <v>37168.35</v>
      </c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</row>
    <row r="100" spans="1:124" s="2" customFormat="1">
      <c r="A100" t="s">
        <v>87</v>
      </c>
      <c r="B100" t="s">
        <v>81</v>
      </c>
      <c r="C100" s="1">
        <v>60000</v>
      </c>
      <c r="D100" s="1">
        <v>1722</v>
      </c>
      <c r="E100" s="1">
        <v>3113.57</v>
      </c>
      <c r="F100" s="1">
        <v>1824</v>
      </c>
      <c r="G100" s="1">
        <v>1890.52</v>
      </c>
      <c r="H100" s="1">
        <f t="shared" si="34"/>
        <v>8550.09</v>
      </c>
      <c r="I100" s="1">
        <f t="shared" si="35"/>
        <v>51449.91</v>
      </c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  <c r="DT100" s="6"/>
    </row>
    <row r="101" spans="1:124" s="2" customFormat="1">
      <c r="A101" t="s">
        <v>88</v>
      </c>
      <c r="B101" t="s">
        <v>89</v>
      </c>
      <c r="C101" s="1">
        <v>50000</v>
      </c>
      <c r="D101" s="1">
        <v>1435</v>
      </c>
      <c r="E101" s="1">
        <v>1854</v>
      </c>
      <c r="F101" s="1">
        <v>1520</v>
      </c>
      <c r="G101" s="1">
        <v>185</v>
      </c>
      <c r="H101" s="1">
        <f t="shared" si="34"/>
        <v>4994</v>
      </c>
      <c r="I101" s="1">
        <f t="shared" si="35"/>
        <v>45006</v>
      </c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</row>
    <row r="102" spans="1:124" s="2" customFormat="1">
      <c r="A102" s="3" t="s">
        <v>19</v>
      </c>
      <c r="B102" s="3">
        <v>6</v>
      </c>
      <c r="C102" s="4">
        <f t="shared" ref="C102:I102" si="36">SUM(C96:C101)</f>
        <v>300000</v>
      </c>
      <c r="D102" s="4">
        <f t="shared" si="36"/>
        <v>8610</v>
      </c>
      <c r="E102" s="4">
        <f t="shared" si="36"/>
        <v>11663.999999999998</v>
      </c>
      <c r="F102" s="4">
        <f t="shared" si="36"/>
        <v>9120</v>
      </c>
      <c r="G102" s="4">
        <f t="shared" si="36"/>
        <v>2175.52</v>
      </c>
      <c r="H102" s="4">
        <f t="shared" si="36"/>
        <v>31569.52</v>
      </c>
      <c r="I102" s="4">
        <f t="shared" si="36"/>
        <v>268430.48</v>
      </c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</row>
    <row r="103" spans="1:124" s="2" customFormat="1">
      <c r="A103"/>
      <c r="B103"/>
      <c r="C103" s="1"/>
      <c r="D103" s="1"/>
      <c r="E103" s="1"/>
      <c r="F103" s="1"/>
      <c r="G103" s="1"/>
      <c r="H103" s="1"/>
      <c r="I103" s="1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  <c r="DT103" s="6"/>
    </row>
    <row r="104" spans="1:124" s="2" customFormat="1">
      <c r="A104" s="13" t="s">
        <v>90</v>
      </c>
      <c r="B104" s="13"/>
      <c r="C104" s="13"/>
      <c r="D104" s="13"/>
      <c r="E104" s="13"/>
      <c r="F104" s="13"/>
      <c r="G104" s="13"/>
      <c r="H104" s="13"/>
      <c r="I104" s="13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  <c r="BU104" s="6"/>
      <c r="BV104" s="6"/>
      <c r="BW104" s="6"/>
      <c r="BX104" s="6"/>
      <c r="BY104" s="6"/>
      <c r="BZ104" s="6"/>
      <c r="CA104" s="6"/>
      <c r="CB104" s="6"/>
      <c r="CC104" s="6"/>
      <c r="CD104" s="6"/>
      <c r="CE104" s="6"/>
      <c r="CF104" s="6"/>
      <c r="CG104" s="6"/>
      <c r="CH104" s="6"/>
      <c r="CI104" s="6"/>
      <c r="CJ104" s="6"/>
      <c r="CK104" s="6"/>
      <c r="CL104" s="6"/>
      <c r="CM104" s="6"/>
      <c r="CN104" s="6"/>
      <c r="CO104" s="6"/>
      <c r="CP104" s="6"/>
      <c r="CQ104" s="6"/>
      <c r="CR104" s="6"/>
      <c r="CS104" s="6"/>
      <c r="CT104" s="6"/>
      <c r="CU104" s="6"/>
      <c r="CV104" s="6"/>
      <c r="CW104" s="6"/>
      <c r="CX104" s="6"/>
      <c r="CY104" s="6"/>
      <c r="CZ104" s="6"/>
      <c r="DA104" s="6"/>
      <c r="DB104" s="6"/>
      <c r="DC104" s="6"/>
      <c r="DD104" s="6"/>
      <c r="DE104" s="6"/>
      <c r="DF104" s="6"/>
      <c r="DG104" s="6"/>
      <c r="DH104" s="6"/>
      <c r="DI104" s="6"/>
      <c r="DJ104" s="6"/>
      <c r="DK104" s="6"/>
      <c r="DL104" s="6"/>
      <c r="DM104" s="6"/>
      <c r="DN104" s="6"/>
      <c r="DO104" s="6"/>
      <c r="DP104" s="6"/>
      <c r="DQ104" s="6"/>
      <c r="DR104" s="6"/>
      <c r="DS104" s="6"/>
      <c r="DT104" s="6"/>
    </row>
    <row r="105" spans="1:124" s="2" customFormat="1">
      <c r="A105" t="s">
        <v>91</v>
      </c>
      <c r="B105" t="s">
        <v>495</v>
      </c>
      <c r="C105" s="1">
        <v>50000</v>
      </c>
      <c r="D105" s="1">
        <v>1435</v>
      </c>
      <c r="E105" s="1">
        <v>1854</v>
      </c>
      <c r="F105" s="1">
        <v>1520</v>
      </c>
      <c r="G105" s="1">
        <v>75</v>
      </c>
      <c r="H105" s="1">
        <f t="shared" ref="H105:H111" si="37">D105+E105+F105+G105</f>
        <v>4884</v>
      </c>
      <c r="I105" s="1">
        <f t="shared" ref="I105:I111" si="38">C105-H105</f>
        <v>45116</v>
      </c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</row>
    <row r="106" spans="1:124" s="2" customFormat="1">
      <c r="A106" t="s">
        <v>92</v>
      </c>
      <c r="B106" t="s">
        <v>22</v>
      </c>
      <c r="C106" s="1">
        <v>35250</v>
      </c>
      <c r="D106" s="1">
        <v>1011.68</v>
      </c>
      <c r="E106" s="1">
        <v>0</v>
      </c>
      <c r="F106" s="1">
        <v>1071.5999999999999</v>
      </c>
      <c r="G106" s="1">
        <v>1097.76</v>
      </c>
      <c r="H106" s="1">
        <f t="shared" si="37"/>
        <v>3181.04</v>
      </c>
      <c r="I106" s="1">
        <f t="shared" si="38"/>
        <v>32068.959999999999</v>
      </c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</row>
    <row r="107" spans="1:124" s="2" customFormat="1">
      <c r="A107" t="s">
        <v>93</v>
      </c>
      <c r="B107" t="s">
        <v>36</v>
      </c>
      <c r="C107" s="1">
        <v>19000</v>
      </c>
      <c r="D107" s="1">
        <v>545.29999999999995</v>
      </c>
      <c r="E107" s="1">
        <v>0</v>
      </c>
      <c r="F107" s="1">
        <v>577.6</v>
      </c>
      <c r="G107" s="1">
        <v>25</v>
      </c>
      <c r="H107" s="1">
        <f t="shared" si="37"/>
        <v>1147.9000000000001</v>
      </c>
      <c r="I107" s="1">
        <f t="shared" si="38"/>
        <v>17852.099999999999</v>
      </c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</row>
    <row r="108" spans="1:124" s="2" customFormat="1">
      <c r="A108" t="s">
        <v>94</v>
      </c>
      <c r="B108" t="s">
        <v>36</v>
      </c>
      <c r="C108" s="1">
        <v>19000</v>
      </c>
      <c r="D108" s="1">
        <v>545.29999999999995</v>
      </c>
      <c r="E108" s="1">
        <v>0</v>
      </c>
      <c r="F108" s="1">
        <v>577.6</v>
      </c>
      <c r="G108" s="1">
        <v>745</v>
      </c>
      <c r="H108" s="1">
        <f t="shared" si="37"/>
        <v>1867.9</v>
      </c>
      <c r="I108" s="1">
        <f t="shared" si="38"/>
        <v>17132.099999999999</v>
      </c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</row>
    <row r="109" spans="1:124" s="2" customFormat="1">
      <c r="A109" t="s">
        <v>95</v>
      </c>
      <c r="B109" t="s">
        <v>36</v>
      </c>
      <c r="C109" s="1">
        <v>25500</v>
      </c>
      <c r="D109" s="1">
        <v>731.85</v>
      </c>
      <c r="E109" s="1">
        <v>0</v>
      </c>
      <c r="F109" s="1">
        <v>775.2</v>
      </c>
      <c r="G109" s="1">
        <v>125</v>
      </c>
      <c r="H109" s="1">
        <f t="shared" si="37"/>
        <v>1632.0500000000002</v>
      </c>
      <c r="I109" s="1">
        <f t="shared" si="38"/>
        <v>23867.95</v>
      </c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</row>
    <row r="110" spans="1:124" s="2" customFormat="1">
      <c r="A110" t="s">
        <v>96</v>
      </c>
      <c r="B110" t="s">
        <v>36</v>
      </c>
      <c r="C110" s="1">
        <v>22500</v>
      </c>
      <c r="D110" s="1">
        <v>645.75</v>
      </c>
      <c r="E110" s="1">
        <v>0</v>
      </c>
      <c r="F110" s="1">
        <v>684</v>
      </c>
      <c r="G110" s="1">
        <v>125</v>
      </c>
      <c r="H110" s="1">
        <f t="shared" si="37"/>
        <v>1454.75</v>
      </c>
      <c r="I110" s="1">
        <f t="shared" si="38"/>
        <v>21045.25</v>
      </c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</row>
    <row r="111" spans="1:124" s="2" customFormat="1">
      <c r="A111" t="s">
        <v>97</v>
      </c>
      <c r="B111" t="s">
        <v>24</v>
      </c>
      <c r="C111" s="1">
        <v>90000</v>
      </c>
      <c r="D111" s="1">
        <v>2583</v>
      </c>
      <c r="E111" s="1">
        <v>9753.1200000000008</v>
      </c>
      <c r="F111" s="1">
        <v>2736</v>
      </c>
      <c r="G111" s="1">
        <v>1009</v>
      </c>
      <c r="H111" s="1">
        <f t="shared" si="37"/>
        <v>16081.12</v>
      </c>
      <c r="I111" s="1">
        <f t="shared" si="38"/>
        <v>73918.880000000005</v>
      </c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</row>
    <row r="112" spans="1:124" s="2" customFormat="1">
      <c r="A112" s="3" t="s">
        <v>19</v>
      </c>
      <c r="B112" s="3">
        <v>7</v>
      </c>
      <c r="C112" s="4">
        <f t="shared" ref="C112:I112" si="39">SUM(C105:C111)</f>
        <v>261250</v>
      </c>
      <c r="D112" s="4">
        <f t="shared" si="39"/>
        <v>7497.88</v>
      </c>
      <c r="E112" s="4">
        <f t="shared" si="39"/>
        <v>11607.12</v>
      </c>
      <c r="F112" s="4">
        <f t="shared" si="39"/>
        <v>7942</v>
      </c>
      <c r="G112" s="4">
        <f t="shared" si="39"/>
        <v>3201.76</v>
      </c>
      <c r="H112" s="4">
        <f t="shared" si="39"/>
        <v>30248.760000000002</v>
      </c>
      <c r="I112" s="4">
        <f t="shared" si="39"/>
        <v>231001.24000000002</v>
      </c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</row>
    <row r="113" spans="1:124" s="2" customFormat="1">
      <c r="A113"/>
      <c r="B113"/>
      <c r="C113" s="1"/>
      <c r="D113" s="1"/>
      <c r="E113" s="1"/>
      <c r="F113" s="1"/>
      <c r="G113" s="1"/>
      <c r="H113" s="1"/>
      <c r="I113" s="1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</row>
    <row r="114" spans="1:124" s="2" customFormat="1">
      <c r="A114" s="13" t="s">
        <v>98</v>
      </c>
      <c r="B114" s="13"/>
      <c r="C114" s="13"/>
      <c r="D114" s="13"/>
      <c r="E114" s="13"/>
      <c r="F114" s="13"/>
      <c r="G114" s="13"/>
      <c r="H114" s="13"/>
      <c r="I114" s="13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</row>
    <row r="115" spans="1:124" s="2" customFormat="1">
      <c r="A115" t="s">
        <v>99</v>
      </c>
      <c r="B115" t="s">
        <v>100</v>
      </c>
      <c r="C115" s="1">
        <v>19000</v>
      </c>
      <c r="D115" s="1">
        <v>545.29999999999995</v>
      </c>
      <c r="E115" s="1">
        <v>0</v>
      </c>
      <c r="F115" s="1">
        <v>577.6</v>
      </c>
      <c r="G115" s="1">
        <v>75</v>
      </c>
      <c r="H115" s="1">
        <f t="shared" ref="H115:H118" si="40">D115+E115+F115+G115</f>
        <v>1197.9000000000001</v>
      </c>
      <c r="I115" s="1">
        <f t="shared" ref="I115:I118" si="41">C115-H115</f>
        <v>17802.099999999999</v>
      </c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</row>
    <row r="116" spans="1:124">
      <c r="A116" t="s">
        <v>101</v>
      </c>
      <c r="B116" t="s">
        <v>24</v>
      </c>
      <c r="C116" s="1">
        <v>125000</v>
      </c>
      <c r="D116" s="1">
        <v>3587.5</v>
      </c>
      <c r="E116" s="1">
        <v>18089.580000000002</v>
      </c>
      <c r="F116" s="1">
        <v>3385.65</v>
      </c>
      <c r="G116" s="1">
        <v>165</v>
      </c>
      <c r="H116" s="1">
        <f t="shared" si="40"/>
        <v>25227.730000000003</v>
      </c>
      <c r="I116" s="1">
        <f t="shared" si="41"/>
        <v>99772.26999999999</v>
      </c>
    </row>
    <row r="117" spans="1:124">
      <c r="A117" t="s">
        <v>476</v>
      </c>
      <c r="B117" t="s">
        <v>18</v>
      </c>
      <c r="C117" s="1">
        <v>140000</v>
      </c>
      <c r="D117" s="1">
        <v>4018</v>
      </c>
      <c r="E117" s="1">
        <v>21731.96</v>
      </c>
      <c r="F117" s="1">
        <v>3385.65</v>
      </c>
      <c r="G117" s="1">
        <v>25</v>
      </c>
      <c r="H117" s="1">
        <f t="shared" si="40"/>
        <v>29160.61</v>
      </c>
      <c r="I117" s="1">
        <f t="shared" si="41"/>
        <v>110839.39</v>
      </c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</row>
    <row r="118" spans="1:124">
      <c r="A118" t="s">
        <v>477</v>
      </c>
      <c r="B118" t="s">
        <v>138</v>
      </c>
      <c r="C118" s="1">
        <v>18000</v>
      </c>
      <c r="D118" s="1">
        <v>516.6</v>
      </c>
      <c r="E118" s="1">
        <v>0</v>
      </c>
      <c r="F118" s="1">
        <v>547.20000000000005</v>
      </c>
      <c r="G118" s="1">
        <v>25</v>
      </c>
      <c r="H118" s="1">
        <f t="shared" si="40"/>
        <v>1088.8000000000002</v>
      </c>
      <c r="I118" s="1">
        <f t="shared" si="41"/>
        <v>16911.2</v>
      </c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</row>
    <row r="119" spans="1:124">
      <c r="A119" s="3" t="s">
        <v>19</v>
      </c>
      <c r="B119" s="3">
        <v>4</v>
      </c>
      <c r="C119" s="4">
        <f t="shared" ref="C119:I119" si="42">SUM(C115:C118)</f>
        <v>302000</v>
      </c>
      <c r="D119" s="4">
        <f t="shared" si="42"/>
        <v>8667.4</v>
      </c>
      <c r="E119" s="4">
        <f t="shared" si="42"/>
        <v>39821.54</v>
      </c>
      <c r="F119" s="4">
        <f t="shared" si="42"/>
        <v>7896.0999999999995</v>
      </c>
      <c r="G119" s="4">
        <f t="shared" si="42"/>
        <v>290</v>
      </c>
      <c r="H119" s="4">
        <f t="shared" si="42"/>
        <v>56675.040000000008</v>
      </c>
      <c r="I119" s="4">
        <f t="shared" si="42"/>
        <v>245324.96000000002</v>
      </c>
    </row>
    <row r="121" spans="1:124">
      <c r="A121" s="29" t="s">
        <v>478</v>
      </c>
      <c r="B121" s="29"/>
      <c r="C121" s="29"/>
      <c r="D121" s="29"/>
      <c r="E121" s="29"/>
      <c r="F121" s="29"/>
      <c r="G121" s="29"/>
      <c r="H121" s="29"/>
      <c r="I121" s="29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</row>
    <row r="122" spans="1:124">
      <c r="A122" t="s">
        <v>479</v>
      </c>
      <c r="B122" t="s">
        <v>480</v>
      </c>
      <c r="C122" s="1">
        <v>18000</v>
      </c>
      <c r="D122" s="1">
        <v>516.6</v>
      </c>
      <c r="E122" s="1">
        <v>0</v>
      </c>
      <c r="F122" s="1">
        <v>547.20000000000005</v>
      </c>
      <c r="G122" s="1">
        <v>125</v>
      </c>
      <c r="H122" s="1">
        <f t="shared" ref="H122:H123" si="43">D122+E122+F122+G122</f>
        <v>1188.8000000000002</v>
      </c>
      <c r="I122" s="1">
        <f t="shared" ref="I122:I123" si="44">C122-H122</f>
        <v>16811.2</v>
      </c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</row>
    <row r="123" spans="1:124">
      <c r="A123" t="s">
        <v>481</v>
      </c>
      <c r="B123" t="s">
        <v>496</v>
      </c>
      <c r="C123" s="1">
        <v>40000</v>
      </c>
      <c r="D123" s="1">
        <v>1148</v>
      </c>
      <c r="E123" s="1">
        <v>302.74</v>
      </c>
      <c r="F123" s="1">
        <v>1216</v>
      </c>
      <c r="G123" s="1">
        <v>957.76</v>
      </c>
      <c r="H123" s="1">
        <f t="shared" si="43"/>
        <v>3624.5</v>
      </c>
      <c r="I123" s="1">
        <f t="shared" si="44"/>
        <v>36375.5</v>
      </c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</row>
    <row r="124" spans="1:124">
      <c r="A124" s="3" t="s">
        <v>19</v>
      </c>
      <c r="B124" s="3">
        <v>2</v>
      </c>
      <c r="C124" s="4">
        <f t="shared" ref="C124:I124" si="45">SUM(C122:C123)</f>
        <v>58000</v>
      </c>
      <c r="D124" s="4">
        <f t="shared" si="45"/>
        <v>1664.6</v>
      </c>
      <c r="E124" s="4">
        <f t="shared" si="45"/>
        <v>302.74</v>
      </c>
      <c r="F124" s="4">
        <f t="shared" si="45"/>
        <v>1763.2</v>
      </c>
      <c r="G124" s="4">
        <f t="shared" si="45"/>
        <v>1082.76</v>
      </c>
      <c r="H124" s="4">
        <f t="shared" si="45"/>
        <v>4813.3</v>
      </c>
      <c r="I124" s="4">
        <f t="shared" si="45"/>
        <v>53186.7</v>
      </c>
    </row>
    <row r="126" spans="1:124">
      <c r="A126" s="13" t="s">
        <v>102</v>
      </c>
      <c r="B126" s="13"/>
      <c r="C126" s="13"/>
      <c r="D126" s="13"/>
      <c r="E126" s="13"/>
      <c r="F126" s="13"/>
      <c r="G126" s="13"/>
      <c r="H126" s="13"/>
      <c r="I126" s="13"/>
    </row>
    <row r="127" spans="1:124">
      <c r="A127" t="s">
        <v>103</v>
      </c>
      <c r="B127" t="s">
        <v>104</v>
      </c>
      <c r="C127" s="1">
        <v>45800</v>
      </c>
      <c r="D127" s="1">
        <v>1314.46</v>
      </c>
      <c r="E127" s="1">
        <v>981.41</v>
      </c>
      <c r="F127" s="1">
        <v>1392.32</v>
      </c>
      <c r="G127" s="1">
        <v>2030.52</v>
      </c>
      <c r="H127" s="1">
        <f>D127+E127+F127+G127</f>
        <v>5718.7099999999991</v>
      </c>
      <c r="I127" s="1">
        <f>C127-H127</f>
        <v>40081.29</v>
      </c>
    </row>
    <row r="128" spans="1:124">
      <c r="A128" s="3" t="s">
        <v>19</v>
      </c>
      <c r="B128" s="3">
        <v>1</v>
      </c>
      <c r="C128" s="4">
        <f t="shared" ref="C128:I128" si="46">SUM(C127)</f>
        <v>45800</v>
      </c>
      <c r="D128" s="4">
        <f t="shared" si="46"/>
        <v>1314.46</v>
      </c>
      <c r="E128" s="4">
        <f t="shared" si="46"/>
        <v>981.41</v>
      </c>
      <c r="F128" s="4">
        <f t="shared" si="46"/>
        <v>1392.32</v>
      </c>
      <c r="G128" s="4">
        <f t="shared" si="46"/>
        <v>2030.52</v>
      </c>
      <c r="H128" s="4">
        <f t="shared" si="46"/>
        <v>5718.7099999999991</v>
      </c>
      <c r="I128" s="4">
        <f t="shared" si="46"/>
        <v>40081.29</v>
      </c>
    </row>
    <row r="130" spans="1:124">
      <c r="A130" s="13" t="s">
        <v>105</v>
      </c>
      <c r="B130" s="13"/>
      <c r="C130" s="13"/>
      <c r="D130" s="13"/>
      <c r="E130" s="13"/>
      <c r="F130" s="13"/>
      <c r="G130" s="13"/>
      <c r="H130" s="13"/>
      <c r="I130" s="13"/>
    </row>
    <row r="131" spans="1:124">
      <c r="A131" t="s">
        <v>106</v>
      </c>
      <c r="B131" t="s">
        <v>107</v>
      </c>
      <c r="C131" s="1">
        <v>48000</v>
      </c>
      <c r="D131" s="1">
        <v>1377.6</v>
      </c>
      <c r="E131" s="1">
        <v>1431.82</v>
      </c>
      <c r="F131" s="1">
        <v>1459.2</v>
      </c>
      <c r="G131" s="1">
        <v>1117.76</v>
      </c>
      <c r="H131" s="1">
        <f t="shared" ref="H131:H135" si="47">D131+E131+F131+G131</f>
        <v>5386.38</v>
      </c>
      <c r="I131" s="1">
        <f t="shared" ref="I131:I135" si="48">C131-H131</f>
        <v>42613.62</v>
      </c>
    </row>
    <row r="132" spans="1:124">
      <c r="A132" t="s">
        <v>108</v>
      </c>
      <c r="B132" t="s">
        <v>109</v>
      </c>
      <c r="C132" s="1">
        <v>44000</v>
      </c>
      <c r="D132" s="1">
        <v>1262.8</v>
      </c>
      <c r="E132" s="1">
        <v>727.36</v>
      </c>
      <c r="F132" s="1">
        <v>1337.6</v>
      </c>
      <c r="G132" s="1">
        <v>1990.52</v>
      </c>
      <c r="H132" s="1">
        <f t="shared" si="47"/>
        <v>5318.28</v>
      </c>
      <c r="I132" s="1">
        <f t="shared" si="48"/>
        <v>38681.72</v>
      </c>
    </row>
    <row r="133" spans="1:124">
      <c r="A133" t="s">
        <v>110</v>
      </c>
      <c r="B133" t="s">
        <v>111</v>
      </c>
      <c r="C133" s="1">
        <v>48000</v>
      </c>
      <c r="D133" s="1">
        <v>1377.6</v>
      </c>
      <c r="E133" s="1">
        <v>1571.73</v>
      </c>
      <c r="F133" s="1">
        <v>1459.2</v>
      </c>
      <c r="G133" s="1">
        <v>25</v>
      </c>
      <c r="H133" s="1">
        <f t="shared" si="47"/>
        <v>4433.53</v>
      </c>
      <c r="I133" s="1">
        <f t="shared" si="48"/>
        <v>43566.47</v>
      </c>
    </row>
    <row r="134" spans="1:124">
      <c r="A134" t="s">
        <v>112</v>
      </c>
      <c r="B134" t="s">
        <v>109</v>
      </c>
      <c r="C134" s="1">
        <v>36000</v>
      </c>
      <c r="D134" s="1">
        <v>1033.2</v>
      </c>
      <c r="E134" s="1">
        <v>0</v>
      </c>
      <c r="F134" s="1">
        <v>1094.4000000000001</v>
      </c>
      <c r="G134" s="1">
        <v>25</v>
      </c>
      <c r="H134" s="1">
        <f t="shared" si="47"/>
        <v>2152.6000000000004</v>
      </c>
      <c r="I134" s="1">
        <f t="shared" si="48"/>
        <v>33847.4</v>
      </c>
    </row>
    <row r="135" spans="1:124">
      <c r="A135" t="s">
        <v>113</v>
      </c>
      <c r="B135" t="s">
        <v>109</v>
      </c>
      <c r="C135" s="1">
        <v>65000</v>
      </c>
      <c r="D135" s="1">
        <v>1865.5</v>
      </c>
      <c r="E135" s="1">
        <v>2599.17</v>
      </c>
      <c r="F135" s="1">
        <v>1976</v>
      </c>
      <c r="G135" s="1">
        <v>75</v>
      </c>
      <c r="H135" s="1">
        <f t="shared" si="47"/>
        <v>6515.67</v>
      </c>
      <c r="I135" s="1">
        <f t="shared" si="48"/>
        <v>58484.33</v>
      </c>
    </row>
    <row r="136" spans="1:124">
      <c r="A136" s="3" t="s">
        <v>19</v>
      </c>
      <c r="B136" s="3">
        <v>5</v>
      </c>
      <c r="C136" s="4">
        <f t="shared" ref="C136:I136" si="49">SUM(C131:C135)</f>
        <v>241000</v>
      </c>
      <c r="D136" s="4">
        <f t="shared" si="49"/>
        <v>6916.7</v>
      </c>
      <c r="E136" s="4">
        <f t="shared" si="49"/>
        <v>6330.08</v>
      </c>
      <c r="F136" s="4">
        <f t="shared" si="49"/>
        <v>7326.4</v>
      </c>
      <c r="G136" s="4">
        <f t="shared" si="49"/>
        <v>3233.2799999999997</v>
      </c>
      <c r="H136" s="4">
        <f t="shared" si="49"/>
        <v>23806.46</v>
      </c>
      <c r="I136" s="4">
        <f t="shared" si="49"/>
        <v>217193.53999999998</v>
      </c>
    </row>
    <row r="138" spans="1:124">
      <c r="A138" s="13" t="s">
        <v>114</v>
      </c>
      <c r="B138" s="13"/>
      <c r="C138" s="13"/>
      <c r="D138" s="13"/>
      <c r="E138" s="13"/>
      <c r="F138" s="13"/>
      <c r="G138" s="13"/>
      <c r="H138" s="13"/>
      <c r="I138" s="13"/>
    </row>
    <row r="139" spans="1:124" s="2" customFormat="1">
      <c r="A139" t="s">
        <v>115</v>
      </c>
      <c r="B139" t="s">
        <v>111</v>
      </c>
      <c r="C139" s="1">
        <v>35500</v>
      </c>
      <c r="D139" s="1">
        <v>1018.85</v>
      </c>
      <c r="E139" s="1">
        <v>0</v>
      </c>
      <c r="F139" s="1">
        <v>1079.2</v>
      </c>
      <c r="G139" s="1">
        <v>125</v>
      </c>
      <c r="H139" s="1">
        <f>D139+E139+F139+G139</f>
        <v>2223.0500000000002</v>
      </c>
      <c r="I139" s="1">
        <f>C139-H139</f>
        <v>33276.949999999997</v>
      </c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6"/>
      <c r="AH139" s="6"/>
      <c r="AI139" s="6"/>
      <c r="AJ139" s="6"/>
      <c r="AK139" s="6"/>
      <c r="AL139" s="6"/>
      <c r="AM139" s="6"/>
      <c r="AN139" s="6"/>
      <c r="AO139" s="6"/>
      <c r="AP139" s="6"/>
      <c r="AQ139" s="6"/>
      <c r="AR139" s="6"/>
      <c r="AS139" s="6"/>
      <c r="AT139" s="6"/>
      <c r="AU139" s="6"/>
      <c r="AV139" s="6"/>
      <c r="AW139" s="6"/>
      <c r="AX139" s="6"/>
      <c r="AY139" s="6"/>
      <c r="AZ139" s="6"/>
      <c r="BA139" s="6"/>
      <c r="BB139" s="6"/>
      <c r="BC139" s="6"/>
      <c r="BD139" s="6"/>
      <c r="BE139" s="6"/>
      <c r="BF139" s="6"/>
      <c r="BG139" s="6"/>
      <c r="BH139" s="6"/>
      <c r="BI139" s="6"/>
      <c r="BJ139" s="6"/>
      <c r="BK139" s="6"/>
      <c r="BL139" s="6"/>
      <c r="BM139" s="6"/>
      <c r="BN139" s="6"/>
      <c r="BO139" s="6"/>
      <c r="BP139" s="6"/>
      <c r="BQ139" s="6"/>
      <c r="BR139" s="6"/>
      <c r="BS139" s="6"/>
      <c r="BT139" s="6"/>
      <c r="BU139" s="6"/>
      <c r="BV139" s="6"/>
      <c r="BW139" s="6"/>
      <c r="BX139" s="6"/>
      <c r="BY139" s="6"/>
      <c r="BZ139" s="6"/>
      <c r="CA139" s="6"/>
      <c r="CB139" s="6"/>
      <c r="CC139" s="6"/>
      <c r="CD139" s="6"/>
      <c r="CE139" s="6"/>
      <c r="CF139" s="6"/>
      <c r="CG139" s="6"/>
      <c r="CH139" s="6"/>
      <c r="CI139" s="6"/>
      <c r="CJ139" s="6"/>
      <c r="CK139" s="6"/>
      <c r="CL139" s="6"/>
      <c r="CM139" s="6"/>
      <c r="CN139" s="6"/>
      <c r="CO139" s="6"/>
      <c r="CP139" s="6"/>
      <c r="CQ139" s="6"/>
      <c r="CR139" s="6"/>
      <c r="CS139" s="6"/>
      <c r="CT139" s="6"/>
      <c r="CU139" s="6"/>
      <c r="CV139" s="6"/>
      <c r="CW139" s="6"/>
      <c r="CX139" s="6"/>
      <c r="CY139" s="6"/>
      <c r="CZ139" s="6"/>
      <c r="DA139" s="6"/>
      <c r="DB139" s="6"/>
      <c r="DC139" s="6"/>
      <c r="DD139" s="6"/>
      <c r="DE139" s="6"/>
      <c r="DF139" s="6"/>
      <c r="DG139" s="6"/>
      <c r="DH139" s="6"/>
      <c r="DI139" s="6"/>
      <c r="DJ139" s="6"/>
      <c r="DK139" s="6"/>
      <c r="DL139" s="6"/>
      <c r="DM139" s="6"/>
      <c r="DN139" s="6"/>
      <c r="DO139" s="6"/>
      <c r="DP139" s="6"/>
      <c r="DQ139" s="6"/>
      <c r="DR139" s="6"/>
      <c r="DS139" s="6"/>
      <c r="DT139" s="6"/>
    </row>
    <row r="140" spans="1:124">
      <c r="A140" s="3" t="s">
        <v>19</v>
      </c>
      <c r="B140" s="3">
        <v>1</v>
      </c>
      <c r="C140" s="4">
        <f t="shared" ref="C140:I140" si="50">SUM(C139)</f>
        <v>35500</v>
      </c>
      <c r="D140" s="4">
        <f t="shared" si="50"/>
        <v>1018.85</v>
      </c>
      <c r="E140" s="4">
        <f t="shared" si="50"/>
        <v>0</v>
      </c>
      <c r="F140" s="4">
        <f t="shared" si="50"/>
        <v>1079.2</v>
      </c>
      <c r="G140" s="4">
        <f t="shared" si="50"/>
        <v>125</v>
      </c>
      <c r="H140" s="4">
        <f t="shared" si="50"/>
        <v>2223.0500000000002</v>
      </c>
      <c r="I140" s="4">
        <f t="shared" si="50"/>
        <v>33276.949999999997</v>
      </c>
    </row>
    <row r="142" spans="1:124">
      <c r="A142" s="13" t="s">
        <v>116</v>
      </c>
      <c r="B142" s="13"/>
      <c r="C142" s="13"/>
      <c r="D142" s="13"/>
      <c r="E142" s="13"/>
      <c r="F142" s="13"/>
      <c r="G142" s="13"/>
      <c r="H142" s="13"/>
      <c r="I142" s="13"/>
    </row>
    <row r="143" spans="1:124">
      <c r="A143" t="s">
        <v>117</v>
      </c>
      <c r="B143" t="s">
        <v>66</v>
      </c>
      <c r="C143" s="1">
        <v>30950</v>
      </c>
      <c r="D143" s="1">
        <v>888.27</v>
      </c>
      <c r="E143" s="1">
        <v>0</v>
      </c>
      <c r="F143" s="1">
        <v>940.88</v>
      </c>
      <c r="G143" s="1">
        <v>185</v>
      </c>
      <c r="H143" s="1">
        <f t="shared" ref="H143:H145" si="51">D143+E143+F143+G143</f>
        <v>2014.15</v>
      </c>
      <c r="I143" s="1">
        <f t="shared" ref="I143:I145" si="52">C143-H143</f>
        <v>28935.85</v>
      </c>
    </row>
    <row r="144" spans="1:124">
      <c r="A144" t="s">
        <v>118</v>
      </c>
      <c r="B144" t="s">
        <v>497</v>
      </c>
      <c r="C144" s="1">
        <v>44000</v>
      </c>
      <c r="D144" s="1">
        <v>1262.8</v>
      </c>
      <c r="E144" s="1">
        <v>727.36</v>
      </c>
      <c r="F144" s="1">
        <v>1337.6</v>
      </c>
      <c r="G144" s="1">
        <v>2010.52</v>
      </c>
      <c r="H144" s="1">
        <f t="shared" si="51"/>
        <v>5338.28</v>
      </c>
      <c r="I144" s="1">
        <f t="shared" si="52"/>
        <v>38661.72</v>
      </c>
    </row>
    <row r="145" spans="1:9">
      <c r="A145" t="s">
        <v>119</v>
      </c>
      <c r="B145" t="s">
        <v>24</v>
      </c>
      <c r="C145" s="1">
        <v>56000</v>
      </c>
      <c r="D145" s="1">
        <v>1607.2</v>
      </c>
      <c r="E145" s="1">
        <v>439.87</v>
      </c>
      <c r="F145" s="1">
        <v>1702.4</v>
      </c>
      <c r="G145" s="1">
        <v>1077.76</v>
      </c>
      <c r="H145" s="1">
        <f t="shared" si="51"/>
        <v>4827.2300000000005</v>
      </c>
      <c r="I145" s="1">
        <f t="shared" si="52"/>
        <v>51172.77</v>
      </c>
    </row>
    <row r="146" spans="1:9">
      <c r="A146" s="3" t="s">
        <v>19</v>
      </c>
      <c r="B146" s="3">
        <v>3</v>
      </c>
      <c r="C146" s="4">
        <f t="shared" ref="C146:I146" si="53">SUM(C143:C145)</f>
        <v>130950</v>
      </c>
      <c r="D146" s="4">
        <f t="shared" si="53"/>
        <v>3758.2699999999995</v>
      </c>
      <c r="E146" s="4">
        <f t="shared" si="53"/>
        <v>1167.23</v>
      </c>
      <c r="F146" s="4">
        <f t="shared" si="53"/>
        <v>3980.88</v>
      </c>
      <c r="G146" s="4">
        <f t="shared" si="53"/>
        <v>3273.2799999999997</v>
      </c>
      <c r="H146" s="4">
        <f t="shared" si="53"/>
        <v>12179.66</v>
      </c>
      <c r="I146" s="4">
        <f t="shared" si="53"/>
        <v>118770.34</v>
      </c>
    </row>
    <row r="148" spans="1:9">
      <c r="A148" s="13" t="s">
        <v>120</v>
      </c>
      <c r="B148" s="13"/>
      <c r="C148" s="13"/>
      <c r="D148" s="13"/>
      <c r="E148" s="13"/>
      <c r="F148" s="13"/>
      <c r="G148" s="13"/>
      <c r="H148" s="13"/>
      <c r="I148" s="13"/>
    </row>
    <row r="149" spans="1:9">
      <c r="A149" t="s">
        <v>121</v>
      </c>
      <c r="B149" t="s">
        <v>13</v>
      </c>
      <c r="C149" s="1">
        <v>19950</v>
      </c>
      <c r="D149" s="1">
        <v>572.57000000000005</v>
      </c>
      <c r="E149" s="1">
        <v>0</v>
      </c>
      <c r="F149" s="1">
        <v>606.48</v>
      </c>
      <c r="G149" s="1">
        <v>391</v>
      </c>
      <c r="H149" s="1">
        <f t="shared" ref="H149:H151" si="54">D149+E149+F149+G149</f>
        <v>1570.0500000000002</v>
      </c>
      <c r="I149" s="1">
        <f t="shared" ref="I149:I151" si="55">C149-H149</f>
        <v>18379.95</v>
      </c>
    </row>
    <row r="150" spans="1:9">
      <c r="A150" t="s">
        <v>122</v>
      </c>
      <c r="B150" t="s">
        <v>27</v>
      </c>
      <c r="C150" s="1">
        <v>28900</v>
      </c>
      <c r="D150" s="1">
        <v>829.43</v>
      </c>
      <c r="E150" s="1">
        <v>0</v>
      </c>
      <c r="F150" s="1">
        <v>878.56</v>
      </c>
      <c r="G150" s="1">
        <v>145</v>
      </c>
      <c r="H150" s="1">
        <f t="shared" si="54"/>
        <v>1852.9899999999998</v>
      </c>
      <c r="I150" s="1">
        <f t="shared" si="55"/>
        <v>27047.010000000002</v>
      </c>
    </row>
    <row r="151" spans="1:9">
      <c r="A151" t="s">
        <v>123</v>
      </c>
      <c r="B151" t="s">
        <v>124</v>
      </c>
      <c r="C151" s="1">
        <v>46000</v>
      </c>
      <c r="D151" s="1">
        <v>1320.2</v>
      </c>
      <c r="E151" s="1">
        <v>1149.55</v>
      </c>
      <c r="F151" s="1">
        <v>1398.4</v>
      </c>
      <c r="G151" s="1">
        <v>1057.76</v>
      </c>
      <c r="H151" s="1">
        <f t="shared" si="54"/>
        <v>4925.91</v>
      </c>
      <c r="I151" s="1">
        <f t="shared" si="55"/>
        <v>41074.089999999997</v>
      </c>
    </row>
    <row r="152" spans="1:9">
      <c r="A152" s="3" t="s">
        <v>19</v>
      </c>
      <c r="B152" s="3">
        <v>3</v>
      </c>
      <c r="C152" s="4">
        <f t="shared" ref="C152:I152" si="56">SUM(C149:C151)</f>
        <v>94850</v>
      </c>
      <c r="D152" s="4">
        <f t="shared" si="56"/>
        <v>2722.2</v>
      </c>
      <c r="E152" s="4">
        <f t="shared" si="56"/>
        <v>1149.55</v>
      </c>
      <c r="F152" s="4">
        <f t="shared" si="56"/>
        <v>2883.44</v>
      </c>
      <c r="G152" s="4">
        <f t="shared" si="56"/>
        <v>1593.76</v>
      </c>
      <c r="H152" s="4">
        <f t="shared" si="56"/>
        <v>8348.9500000000007</v>
      </c>
      <c r="I152" s="4">
        <f t="shared" si="56"/>
        <v>86501.05</v>
      </c>
    </row>
    <row r="154" spans="1:9">
      <c r="A154" s="13" t="s">
        <v>125</v>
      </c>
      <c r="B154" s="13"/>
      <c r="C154" s="13"/>
      <c r="D154" s="13"/>
      <c r="E154" s="13"/>
      <c r="F154" s="13"/>
      <c r="G154" s="13"/>
      <c r="H154" s="13"/>
      <c r="I154" s="13"/>
    </row>
    <row r="155" spans="1:9">
      <c r="A155" t="s">
        <v>126</v>
      </c>
      <c r="B155" t="s">
        <v>24</v>
      </c>
      <c r="C155" s="1">
        <v>40000</v>
      </c>
      <c r="D155" s="1">
        <v>1148</v>
      </c>
      <c r="E155" s="1">
        <v>442.65</v>
      </c>
      <c r="F155" s="1">
        <v>1216</v>
      </c>
      <c r="G155" s="1">
        <v>125</v>
      </c>
      <c r="H155" s="1">
        <f t="shared" ref="H155:H160" si="57">D155+E155+F155+G155</f>
        <v>2931.65</v>
      </c>
      <c r="I155" s="1">
        <f t="shared" ref="I155:I160" si="58">C155-H155</f>
        <v>37068.35</v>
      </c>
    </row>
    <row r="156" spans="1:9">
      <c r="A156" t="s">
        <v>127</v>
      </c>
      <c r="B156" t="s">
        <v>128</v>
      </c>
      <c r="C156" s="1">
        <v>18000</v>
      </c>
      <c r="D156" s="1">
        <v>516.6</v>
      </c>
      <c r="E156" s="1">
        <v>0</v>
      </c>
      <c r="F156" s="1">
        <v>547.20000000000005</v>
      </c>
      <c r="G156" s="1">
        <v>125</v>
      </c>
      <c r="H156" s="1">
        <f t="shared" si="57"/>
        <v>1188.8000000000002</v>
      </c>
      <c r="I156" s="1">
        <f t="shared" si="58"/>
        <v>16811.2</v>
      </c>
    </row>
    <row r="157" spans="1:9">
      <c r="A157" t="s">
        <v>129</v>
      </c>
      <c r="B157" t="s">
        <v>130</v>
      </c>
      <c r="C157" s="1">
        <v>22000</v>
      </c>
      <c r="D157" s="1">
        <v>631.4</v>
      </c>
      <c r="E157" s="1">
        <v>0</v>
      </c>
      <c r="F157" s="1">
        <v>668.8</v>
      </c>
      <c r="G157" s="1">
        <v>4125</v>
      </c>
      <c r="H157" s="1">
        <f t="shared" si="57"/>
        <v>5425.2</v>
      </c>
      <c r="I157" s="1">
        <f t="shared" si="58"/>
        <v>16574.8</v>
      </c>
    </row>
    <row r="158" spans="1:9">
      <c r="A158" t="s">
        <v>131</v>
      </c>
      <c r="B158" t="s">
        <v>132</v>
      </c>
      <c r="C158" s="1">
        <v>21850</v>
      </c>
      <c r="D158" s="1">
        <v>627.1</v>
      </c>
      <c r="E158" s="1">
        <v>0</v>
      </c>
      <c r="F158" s="1">
        <v>664.24</v>
      </c>
      <c r="G158" s="1">
        <v>25</v>
      </c>
      <c r="H158" s="1">
        <f t="shared" si="57"/>
        <v>1316.3400000000001</v>
      </c>
      <c r="I158" s="1">
        <f t="shared" si="58"/>
        <v>20533.66</v>
      </c>
    </row>
    <row r="159" spans="1:9">
      <c r="A159" t="s">
        <v>133</v>
      </c>
      <c r="B159" t="s">
        <v>130</v>
      </c>
      <c r="C159" s="1">
        <v>17500</v>
      </c>
      <c r="D159" s="1">
        <v>502.25</v>
      </c>
      <c r="E159" s="1">
        <v>0</v>
      </c>
      <c r="F159" s="1">
        <v>532</v>
      </c>
      <c r="G159" s="1">
        <v>25</v>
      </c>
      <c r="H159" s="1">
        <f t="shared" si="57"/>
        <v>1059.25</v>
      </c>
      <c r="I159" s="1">
        <f t="shared" si="58"/>
        <v>16440.75</v>
      </c>
    </row>
    <row r="160" spans="1:9">
      <c r="A160" t="s">
        <v>134</v>
      </c>
      <c r="B160" t="s">
        <v>135</v>
      </c>
      <c r="C160" s="1">
        <v>17000</v>
      </c>
      <c r="D160" s="1">
        <v>487.9</v>
      </c>
      <c r="E160" s="1">
        <v>0</v>
      </c>
      <c r="F160" s="1">
        <v>516.79999999999995</v>
      </c>
      <c r="G160" s="1">
        <v>25</v>
      </c>
      <c r="H160" s="1">
        <f t="shared" si="57"/>
        <v>1029.6999999999998</v>
      </c>
      <c r="I160" s="1">
        <f t="shared" si="58"/>
        <v>15970.3</v>
      </c>
    </row>
    <row r="161" spans="1:124">
      <c r="A161" s="3" t="s">
        <v>19</v>
      </c>
      <c r="B161" s="3">
        <v>6</v>
      </c>
      <c r="C161" s="4">
        <f t="shared" ref="C161:I161" si="59">SUM(C155:C160)</f>
        <v>136350</v>
      </c>
      <c r="D161" s="4">
        <f t="shared" si="59"/>
        <v>3913.25</v>
      </c>
      <c r="E161" s="4">
        <f t="shared" si="59"/>
        <v>442.65</v>
      </c>
      <c r="F161" s="4">
        <f t="shared" si="59"/>
        <v>4145.04</v>
      </c>
      <c r="G161" s="4">
        <f t="shared" si="59"/>
        <v>4450</v>
      </c>
      <c r="H161" s="4">
        <f t="shared" si="59"/>
        <v>12950.940000000002</v>
      </c>
      <c r="I161" s="4">
        <f t="shared" si="59"/>
        <v>123399.06000000001</v>
      </c>
    </row>
    <row r="163" spans="1:124">
      <c r="A163" s="13" t="s">
        <v>136</v>
      </c>
      <c r="B163" s="13"/>
      <c r="C163" s="13"/>
      <c r="D163" s="13"/>
      <c r="E163" s="13"/>
      <c r="F163" s="13"/>
      <c r="G163" s="13"/>
      <c r="H163" s="13"/>
      <c r="I163" s="13"/>
    </row>
    <row r="164" spans="1:124">
      <c r="A164" t="s">
        <v>137</v>
      </c>
      <c r="B164" t="s">
        <v>138</v>
      </c>
      <c r="C164" s="1">
        <v>24000</v>
      </c>
      <c r="D164" s="1">
        <v>688.8</v>
      </c>
      <c r="E164" s="1">
        <v>0</v>
      </c>
      <c r="F164" s="1">
        <v>729.6</v>
      </c>
      <c r="G164" s="1">
        <v>165</v>
      </c>
      <c r="H164" s="1">
        <f>D164+E164+F164+G164</f>
        <v>1583.4</v>
      </c>
      <c r="I164" s="1">
        <f>C164-H164</f>
        <v>22416.6</v>
      </c>
    </row>
    <row r="165" spans="1:124">
      <c r="A165" s="3" t="s">
        <v>19</v>
      </c>
      <c r="B165" s="3">
        <v>1</v>
      </c>
      <c r="C165" s="4">
        <f t="shared" ref="C165:I165" si="60">SUM(C164)</f>
        <v>24000</v>
      </c>
      <c r="D165" s="4">
        <f t="shared" si="60"/>
        <v>688.8</v>
      </c>
      <c r="E165" s="4">
        <f t="shared" si="60"/>
        <v>0</v>
      </c>
      <c r="F165" s="4">
        <f t="shared" si="60"/>
        <v>729.6</v>
      </c>
      <c r="G165" s="4">
        <f t="shared" si="60"/>
        <v>165</v>
      </c>
      <c r="H165" s="4">
        <f t="shared" si="60"/>
        <v>1583.4</v>
      </c>
      <c r="I165" s="4">
        <f t="shared" si="60"/>
        <v>22416.6</v>
      </c>
    </row>
    <row r="167" spans="1:124">
      <c r="A167" s="13" t="s">
        <v>139</v>
      </c>
      <c r="B167" s="13"/>
      <c r="C167" s="13"/>
      <c r="D167" s="13"/>
      <c r="E167" s="13"/>
      <c r="F167" s="13"/>
      <c r="G167" s="13"/>
      <c r="H167" s="13"/>
      <c r="I167" s="13"/>
    </row>
    <row r="168" spans="1:124">
      <c r="A168" t="s">
        <v>140</v>
      </c>
      <c r="B168" t="s">
        <v>141</v>
      </c>
      <c r="C168" s="1">
        <v>18000</v>
      </c>
      <c r="D168" s="1">
        <v>516.6</v>
      </c>
      <c r="E168" s="1">
        <v>0</v>
      </c>
      <c r="F168" s="1">
        <v>547.20000000000005</v>
      </c>
      <c r="G168" s="1">
        <v>25</v>
      </c>
      <c r="H168" s="1">
        <f t="shared" ref="H168:H190" si="61">D168+E168+F168+G168</f>
        <v>1088.8000000000002</v>
      </c>
      <c r="I168" s="1">
        <f t="shared" ref="I168:I190" si="62">C168-H168</f>
        <v>16911.2</v>
      </c>
    </row>
    <row r="169" spans="1:124">
      <c r="A169" t="s">
        <v>142</v>
      </c>
      <c r="B169" t="s">
        <v>141</v>
      </c>
      <c r="C169" s="1">
        <v>14200</v>
      </c>
      <c r="D169" s="1">
        <v>407.54</v>
      </c>
      <c r="E169" s="1">
        <v>0</v>
      </c>
      <c r="F169" s="1">
        <v>431.68</v>
      </c>
      <c r="G169" s="1">
        <v>165</v>
      </c>
      <c r="H169" s="1">
        <f t="shared" si="61"/>
        <v>1004.22</v>
      </c>
      <c r="I169" s="1">
        <f t="shared" si="62"/>
        <v>13195.78</v>
      </c>
    </row>
    <row r="170" spans="1:124">
      <c r="A170" t="s">
        <v>143</v>
      </c>
      <c r="B170" t="s">
        <v>144</v>
      </c>
      <c r="C170" s="1">
        <v>47000</v>
      </c>
      <c r="D170" s="1">
        <v>1348.9</v>
      </c>
      <c r="E170" s="1">
        <v>1430.6</v>
      </c>
      <c r="F170" s="1">
        <v>1428.8</v>
      </c>
      <c r="G170" s="1">
        <v>125</v>
      </c>
      <c r="H170" s="1">
        <f t="shared" si="61"/>
        <v>4333.3</v>
      </c>
      <c r="I170" s="1">
        <f t="shared" si="62"/>
        <v>42666.7</v>
      </c>
    </row>
    <row r="171" spans="1:124">
      <c r="A171" t="s">
        <v>482</v>
      </c>
      <c r="B171" t="s">
        <v>483</v>
      </c>
      <c r="C171" s="1">
        <v>25000</v>
      </c>
      <c r="D171" s="1">
        <v>717.5</v>
      </c>
      <c r="E171" s="1">
        <v>0</v>
      </c>
      <c r="F171" s="1">
        <v>760</v>
      </c>
      <c r="G171" s="1">
        <v>25</v>
      </c>
      <c r="H171" s="1">
        <f t="shared" si="61"/>
        <v>1502.5</v>
      </c>
      <c r="I171" s="1">
        <f t="shared" si="62"/>
        <v>23497.5</v>
      </c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  <c r="CR171"/>
      <c r="CS171"/>
      <c r="CT171"/>
      <c r="CU171"/>
      <c r="CV171"/>
      <c r="CW171"/>
      <c r="CX171"/>
      <c r="CY171"/>
      <c r="CZ171"/>
      <c r="DA171"/>
      <c r="DB171"/>
      <c r="DC171"/>
      <c r="DD171"/>
      <c r="DE171"/>
      <c r="DF171"/>
      <c r="DG171"/>
      <c r="DH171"/>
      <c r="DI171"/>
      <c r="DJ171"/>
      <c r="DK171"/>
      <c r="DL171"/>
      <c r="DM171"/>
      <c r="DN171"/>
      <c r="DO171"/>
      <c r="DP171"/>
      <c r="DQ171"/>
      <c r="DR171"/>
      <c r="DS171"/>
      <c r="DT171"/>
    </row>
    <row r="172" spans="1:124">
      <c r="A172" t="s">
        <v>484</v>
      </c>
      <c r="B172" t="s">
        <v>166</v>
      </c>
      <c r="C172" s="1">
        <v>18000</v>
      </c>
      <c r="D172" s="1">
        <v>516.6</v>
      </c>
      <c r="E172" s="1">
        <v>0</v>
      </c>
      <c r="F172" s="1">
        <v>547.20000000000005</v>
      </c>
      <c r="G172" s="1">
        <v>25</v>
      </c>
      <c r="H172" s="1">
        <f t="shared" si="61"/>
        <v>1088.8000000000002</v>
      </c>
      <c r="I172" s="1">
        <f t="shared" si="62"/>
        <v>16911.2</v>
      </c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  <c r="CH172"/>
      <c r="CI172"/>
      <c r="CJ172"/>
      <c r="CK172"/>
      <c r="CL172"/>
      <c r="CM172"/>
      <c r="CN172"/>
      <c r="CO172"/>
      <c r="CP172"/>
      <c r="CQ172"/>
      <c r="CR172"/>
      <c r="CS172"/>
      <c r="CT172"/>
      <c r="CU172"/>
      <c r="CV172"/>
      <c r="CW172"/>
      <c r="CX172"/>
      <c r="CY172"/>
      <c r="CZ172"/>
      <c r="DA172"/>
      <c r="DB172"/>
      <c r="DC172"/>
      <c r="DD172"/>
      <c r="DE172"/>
      <c r="DF172"/>
      <c r="DG172"/>
      <c r="DH172"/>
      <c r="DI172"/>
      <c r="DJ172"/>
      <c r="DK172"/>
      <c r="DL172"/>
      <c r="DM172"/>
      <c r="DN172"/>
      <c r="DO172"/>
      <c r="DP172"/>
      <c r="DQ172"/>
      <c r="DR172"/>
      <c r="DS172"/>
      <c r="DT172"/>
    </row>
    <row r="173" spans="1:124">
      <c r="A173" t="s">
        <v>145</v>
      </c>
      <c r="B173" t="s">
        <v>146</v>
      </c>
      <c r="C173" s="1">
        <v>19500</v>
      </c>
      <c r="D173" s="1">
        <v>559.65</v>
      </c>
      <c r="E173" s="1">
        <v>0</v>
      </c>
      <c r="F173" s="1">
        <v>592.79999999999995</v>
      </c>
      <c r="G173" s="1">
        <v>165</v>
      </c>
      <c r="H173" s="1">
        <f t="shared" si="61"/>
        <v>1317.4499999999998</v>
      </c>
      <c r="I173" s="1">
        <f t="shared" si="62"/>
        <v>18182.55</v>
      </c>
    </row>
    <row r="174" spans="1:124">
      <c r="A174" t="s">
        <v>147</v>
      </c>
      <c r="B174" t="s">
        <v>141</v>
      </c>
      <c r="C174" s="1">
        <v>15000</v>
      </c>
      <c r="D174" s="1">
        <v>430.5</v>
      </c>
      <c r="E174" s="1">
        <v>0</v>
      </c>
      <c r="F174" s="1">
        <v>456</v>
      </c>
      <c r="G174" s="1">
        <v>265</v>
      </c>
      <c r="H174" s="1">
        <f t="shared" si="61"/>
        <v>1151.5</v>
      </c>
      <c r="I174" s="1">
        <f t="shared" si="62"/>
        <v>13848.5</v>
      </c>
    </row>
    <row r="175" spans="1:124">
      <c r="A175" t="s">
        <v>148</v>
      </c>
      <c r="B175" t="s">
        <v>149</v>
      </c>
      <c r="C175" s="1">
        <v>46000</v>
      </c>
      <c r="D175" s="1">
        <v>1320.2</v>
      </c>
      <c r="E175" s="1">
        <v>1149.55</v>
      </c>
      <c r="F175" s="1">
        <v>1398.4</v>
      </c>
      <c r="G175" s="1">
        <v>1057.76</v>
      </c>
      <c r="H175" s="1">
        <f t="shared" si="61"/>
        <v>4925.91</v>
      </c>
      <c r="I175" s="1">
        <f t="shared" si="62"/>
        <v>41074.089999999997</v>
      </c>
    </row>
    <row r="176" spans="1:124">
      <c r="A176" t="s">
        <v>150</v>
      </c>
      <c r="B176" t="s">
        <v>151</v>
      </c>
      <c r="C176" s="1">
        <v>14000</v>
      </c>
      <c r="D176" s="1">
        <v>401.8</v>
      </c>
      <c r="E176" s="1">
        <v>0</v>
      </c>
      <c r="F176" s="1">
        <v>425.6</v>
      </c>
      <c r="G176" s="1">
        <v>125</v>
      </c>
      <c r="H176" s="1">
        <f t="shared" si="61"/>
        <v>952.40000000000009</v>
      </c>
      <c r="I176" s="1">
        <f t="shared" si="62"/>
        <v>13047.6</v>
      </c>
    </row>
    <row r="177" spans="1:9">
      <c r="A177" t="s">
        <v>152</v>
      </c>
      <c r="B177" t="s">
        <v>141</v>
      </c>
      <c r="C177" s="1">
        <v>10190</v>
      </c>
      <c r="D177" s="1">
        <v>292.45</v>
      </c>
      <c r="E177" s="1">
        <v>0</v>
      </c>
      <c r="F177" s="1">
        <v>309.77999999999997</v>
      </c>
      <c r="G177" s="1">
        <v>75</v>
      </c>
      <c r="H177" s="1">
        <f t="shared" si="61"/>
        <v>677.23</v>
      </c>
      <c r="I177" s="1">
        <f t="shared" si="62"/>
        <v>9512.77</v>
      </c>
    </row>
    <row r="178" spans="1:9">
      <c r="A178" t="s">
        <v>153</v>
      </c>
      <c r="B178" t="s">
        <v>141</v>
      </c>
      <c r="C178" s="1">
        <v>12000</v>
      </c>
      <c r="D178" s="1">
        <v>344.4</v>
      </c>
      <c r="E178" s="1">
        <v>0</v>
      </c>
      <c r="F178" s="1">
        <v>364.8</v>
      </c>
      <c r="G178" s="1">
        <v>185</v>
      </c>
      <c r="H178" s="1">
        <f t="shared" si="61"/>
        <v>894.2</v>
      </c>
      <c r="I178" s="1">
        <f t="shared" si="62"/>
        <v>11105.8</v>
      </c>
    </row>
    <row r="179" spans="1:9">
      <c r="A179" t="s">
        <v>154</v>
      </c>
      <c r="B179" t="s">
        <v>29</v>
      </c>
      <c r="C179" s="1">
        <v>25000</v>
      </c>
      <c r="D179" s="1">
        <v>717.5</v>
      </c>
      <c r="E179" s="1">
        <v>0</v>
      </c>
      <c r="F179" s="1">
        <v>760</v>
      </c>
      <c r="G179" s="1">
        <v>145</v>
      </c>
      <c r="H179" s="1">
        <f t="shared" si="61"/>
        <v>1622.5</v>
      </c>
      <c r="I179" s="1">
        <f t="shared" si="62"/>
        <v>23377.5</v>
      </c>
    </row>
    <row r="180" spans="1:9">
      <c r="A180" t="s">
        <v>155</v>
      </c>
      <c r="B180" t="s">
        <v>141</v>
      </c>
      <c r="C180" s="1">
        <v>14500</v>
      </c>
      <c r="D180" s="1">
        <v>416.15</v>
      </c>
      <c r="E180" s="1">
        <v>0</v>
      </c>
      <c r="F180" s="1">
        <v>440.8</v>
      </c>
      <c r="G180" s="1">
        <v>25</v>
      </c>
      <c r="H180" s="1">
        <f t="shared" si="61"/>
        <v>881.95</v>
      </c>
      <c r="I180" s="1">
        <f t="shared" si="62"/>
        <v>13618.05</v>
      </c>
    </row>
    <row r="181" spans="1:9">
      <c r="A181" t="s">
        <v>156</v>
      </c>
      <c r="B181" t="s">
        <v>141</v>
      </c>
      <c r="C181" s="1">
        <v>13650</v>
      </c>
      <c r="D181" s="1">
        <v>391.76</v>
      </c>
      <c r="E181" s="1">
        <v>0</v>
      </c>
      <c r="F181" s="1">
        <v>414.96</v>
      </c>
      <c r="G181" s="1">
        <v>165</v>
      </c>
      <c r="H181" s="1">
        <f t="shared" si="61"/>
        <v>971.72</v>
      </c>
      <c r="I181" s="1">
        <f t="shared" si="62"/>
        <v>12678.28</v>
      </c>
    </row>
    <row r="182" spans="1:9">
      <c r="A182" t="s">
        <v>157</v>
      </c>
      <c r="B182" t="s">
        <v>141</v>
      </c>
      <c r="C182" s="1">
        <v>15000</v>
      </c>
      <c r="D182" s="1">
        <v>430.5</v>
      </c>
      <c r="E182" s="1">
        <v>0</v>
      </c>
      <c r="F182" s="1">
        <v>456</v>
      </c>
      <c r="G182" s="1">
        <v>165</v>
      </c>
      <c r="H182" s="1">
        <f t="shared" si="61"/>
        <v>1051.5</v>
      </c>
      <c r="I182" s="1">
        <f t="shared" si="62"/>
        <v>13948.5</v>
      </c>
    </row>
    <row r="183" spans="1:9">
      <c r="A183" t="s">
        <v>158</v>
      </c>
      <c r="B183" t="s">
        <v>159</v>
      </c>
      <c r="C183" s="1">
        <v>22350</v>
      </c>
      <c r="D183" s="1">
        <v>641.45000000000005</v>
      </c>
      <c r="E183" s="1">
        <v>0</v>
      </c>
      <c r="F183" s="1">
        <v>679.44</v>
      </c>
      <c r="G183" s="1">
        <v>100</v>
      </c>
      <c r="H183" s="1">
        <f t="shared" si="61"/>
        <v>1420.89</v>
      </c>
      <c r="I183" s="1">
        <f t="shared" si="62"/>
        <v>20929.11</v>
      </c>
    </row>
    <row r="184" spans="1:9">
      <c r="A184" t="s">
        <v>160</v>
      </c>
      <c r="B184" t="s">
        <v>24</v>
      </c>
      <c r="C184" s="1">
        <v>21250</v>
      </c>
      <c r="D184" s="1">
        <v>609.88</v>
      </c>
      <c r="E184" s="1">
        <v>0</v>
      </c>
      <c r="F184" s="1">
        <v>646</v>
      </c>
      <c r="G184" s="1">
        <v>25</v>
      </c>
      <c r="H184" s="1">
        <f t="shared" si="61"/>
        <v>1280.8800000000001</v>
      </c>
      <c r="I184" s="1">
        <f t="shared" si="62"/>
        <v>19969.12</v>
      </c>
    </row>
    <row r="185" spans="1:9">
      <c r="A185" t="s">
        <v>161</v>
      </c>
      <c r="B185" t="s">
        <v>141</v>
      </c>
      <c r="C185" s="1">
        <v>15150</v>
      </c>
      <c r="D185" s="1">
        <v>434.81</v>
      </c>
      <c r="E185" s="1">
        <v>0</v>
      </c>
      <c r="F185" s="1">
        <v>460.56</v>
      </c>
      <c r="G185" s="1">
        <v>145</v>
      </c>
      <c r="H185" s="1">
        <f t="shared" si="61"/>
        <v>1040.3699999999999</v>
      </c>
      <c r="I185" s="1">
        <f t="shared" si="62"/>
        <v>14109.630000000001</v>
      </c>
    </row>
    <row r="186" spans="1:9">
      <c r="A186" t="s">
        <v>162</v>
      </c>
      <c r="B186" t="s">
        <v>141</v>
      </c>
      <c r="C186" s="1">
        <v>14800</v>
      </c>
      <c r="D186" s="1">
        <v>424.76</v>
      </c>
      <c r="E186" s="1">
        <v>0</v>
      </c>
      <c r="F186" s="1">
        <v>449.92</v>
      </c>
      <c r="G186" s="1">
        <v>185</v>
      </c>
      <c r="H186" s="1">
        <f t="shared" si="61"/>
        <v>1059.68</v>
      </c>
      <c r="I186" s="1">
        <f t="shared" si="62"/>
        <v>13740.32</v>
      </c>
    </row>
    <row r="187" spans="1:9">
      <c r="A187" t="s">
        <v>163</v>
      </c>
      <c r="B187" t="s">
        <v>141</v>
      </c>
      <c r="C187" s="1">
        <v>13000</v>
      </c>
      <c r="D187" s="1">
        <v>373.1</v>
      </c>
      <c r="E187" s="1">
        <v>0</v>
      </c>
      <c r="F187" s="1">
        <v>395.2</v>
      </c>
      <c r="G187" s="1">
        <v>165</v>
      </c>
      <c r="H187" s="1">
        <f t="shared" si="61"/>
        <v>933.3</v>
      </c>
      <c r="I187" s="1">
        <f t="shared" si="62"/>
        <v>12066.7</v>
      </c>
    </row>
    <row r="188" spans="1:9">
      <c r="A188" t="s">
        <v>164</v>
      </c>
      <c r="B188" t="s">
        <v>141</v>
      </c>
      <c r="C188" s="1">
        <v>13500</v>
      </c>
      <c r="D188" s="1">
        <v>387.45</v>
      </c>
      <c r="E188" s="1">
        <v>0</v>
      </c>
      <c r="F188" s="1">
        <v>410.4</v>
      </c>
      <c r="G188" s="1">
        <v>125</v>
      </c>
      <c r="H188" s="1">
        <f t="shared" si="61"/>
        <v>922.84999999999991</v>
      </c>
      <c r="I188" s="1">
        <f t="shared" si="62"/>
        <v>12577.15</v>
      </c>
    </row>
    <row r="189" spans="1:9">
      <c r="A189" t="s">
        <v>165</v>
      </c>
      <c r="B189" t="s">
        <v>166</v>
      </c>
      <c r="C189" s="1">
        <v>20000</v>
      </c>
      <c r="D189" s="1">
        <v>574</v>
      </c>
      <c r="E189" s="1">
        <v>0</v>
      </c>
      <c r="F189" s="1">
        <v>608</v>
      </c>
      <c r="G189" s="1">
        <v>145</v>
      </c>
      <c r="H189" s="1">
        <f t="shared" si="61"/>
        <v>1327</v>
      </c>
      <c r="I189" s="1">
        <f t="shared" si="62"/>
        <v>18673</v>
      </c>
    </row>
    <row r="190" spans="1:9">
      <c r="A190" t="s">
        <v>167</v>
      </c>
      <c r="B190" t="s">
        <v>159</v>
      </c>
      <c r="C190" s="1">
        <v>20000</v>
      </c>
      <c r="D190" s="1">
        <v>574</v>
      </c>
      <c r="E190" s="1">
        <v>0</v>
      </c>
      <c r="F190" s="1">
        <v>608</v>
      </c>
      <c r="G190" s="1">
        <v>145</v>
      </c>
      <c r="H190" s="1">
        <f t="shared" si="61"/>
        <v>1327</v>
      </c>
      <c r="I190" s="1">
        <f t="shared" si="62"/>
        <v>18673</v>
      </c>
    </row>
    <row r="191" spans="1:9">
      <c r="A191" s="3" t="s">
        <v>19</v>
      </c>
      <c r="B191" s="3">
        <v>23</v>
      </c>
      <c r="C191" s="4">
        <f t="shared" ref="C191:I191" si="63">SUM(C168:C190)</f>
        <v>447090</v>
      </c>
      <c r="D191" s="4">
        <f t="shared" si="63"/>
        <v>12831.5</v>
      </c>
      <c r="E191" s="4">
        <f t="shared" si="63"/>
        <v>2580.1499999999996</v>
      </c>
      <c r="F191" s="4">
        <f t="shared" si="63"/>
        <v>13591.539999999999</v>
      </c>
      <c r="G191" s="4">
        <f t="shared" si="63"/>
        <v>3772.76</v>
      </c>
      <c r="H191" s="4">
        <f t="shared" si="63"/>
        <v>32775.949999999997</v>
      </c>
      <c r="I191" s="4">
        <f t="shared" si="63"/>
        <v>414314.05</v>
      </c>
    </row>
    <row r="193" spans="1:124">
      <c r="A193" s="13" t="s">
        <v>168</v>
      </c>
      <c r="B193" s="13"/>
      <c r="C193" s="13"/>
      <c r="D193" s="13"/>
      <c r="E193" s="13"/>
      <c r="F193" s="13"/>
      <c r="G193" s="13"/>
      <c r="H193" s="13"/>
      <c r="I193" s="13"/>
    </row>
    <row r="194" spans="1:124">
      <c r="A194" t="s">
        <v>485</v>
      </c>
      <c r="B194" t="s">
        <v>204</v>
      </c>
      <c r="C194" s="1">
        <v>60000</v>
      </c>
      <c r="D194" s="1">
        <v>1722</v>
      </c>
      <c r="E194" s="1">
        <v>3486.68</v>
      </c>
      <c r="F194" s="1">
        <v>1824</v>
      </c>
      <c r="G194" s="1">
        <v>25</v>
      </c>
      <c r="H194" s="1">
        <f t="shared" ref="H194:H197" si="64">D194+E194+F194+G194</f>
        <v>7057.68</v>
      </c>
      <c r="I194" s="1">
        <f t="shared" ref="I194:I197" si="65">C194-H194</f>
        <v>52942.32</v>
      </c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  <c r="AT194"/>
      <c r="AU194"/>
      <c r="AV194"/>
      <c r="AW194"/>
      <c r="AX194"/>
      <c r="AY194"/>
      <c r="AZ194"/>
      <c r="BA194"/>
      <c r="BB194"/>
      <c r="BC194"/>
      <c r="BD194"/>
      <c r="BE194"/>
      <c r="BF194"/>
      <c r="BG194"/>
      <c r="BH194"/>
      <c r="BI194"/>
      <c r="BJ194"/>
      <c r="BK194"/>
      <c r="BL194"/>
      <c r="BM194"/>
      <c r="BN194"/>
      <c r="BO194"/>
      <c r="BP194"/>
      <c r="BQ194"/>
      <c r="BR194"/>
      <c r="BS194"/>
      <c r="BT194"/>
      <c r="BU194"/>
      <c r="BV194"/>
      <c r="BW194"/>
      <c r="BX194"/>
      <c r="BY194"/>
      <c r="BZ194"/>
      <c r="CA194"/>
      <c r="CB194"/>
      <c r="CC194"/>
      <c r="CD194"/>
      <c r="CE194"/>
      <c r="CF194"/>
      <c r="CG194"/>
      <c r="CH194"/>
      <c r="CI194"/>
      <c r="CJ194"/>
      <c r="CK194"/>
      <c r="CL194"/>
      <c r="CM194"/>
      <c r="CN194"/>
      <c r="CO194"/>
      <c r="CP194"/>
      <c r="CQ194"/>
      <c r="CR194"/>
      <c r="CS194"/>
      <c r="CT194"/>
      <c r="CU194"/>
      <c r="CV194"/>
      <c r="CW194"/>
      <c r="CX194"/>
      <c r="CY194"/>
      <c r="CZ194"/>
      <c r="DA194"/>
      <c r="DB194"/>
      <c r="DC194"/>
      <c r="DD194"/>
      <c r="DE194"/>
      <c r="DF194"/>
      <c r="DG194"/>
      <c r="DH194"/>
      <c r="DI194"/>
      <c r="DJ194"/>
      <c r="DK194"/>
      <c r="DL194"/>
      <c r="DM194"/>
      <c r="DN194"/>
      <c r="DO194"/>
      <c r="DP194"/>
      <c r="DQ194"/>
      <c r="DR194"/>
      <c r="DS194"/>
      <c r="DT194"/>
    </row>
    <row r="195" spans="1:124">
      <c r="A195" t="s">
        <v>169</v>
      </c>
      <c r="B195" t="s">
        <v>170</v>
      </c>
      <c r="C195" s="1">
        <v>73000</v>
      </c>
      <c r="D195" s="1">
        <v>2095.1</v>
      </c>
      <c r="E195" s="1">
        <v>5933.02</v>
      </c>
      <c r="F195" s="1">
        <v>2219.1999999999998</v>
      </c>
      <c r="G195" s="1">
        <v>25</v>
      </c>
      <c r="H195" s="1">
        <f t="shared" si="64"/>
        <v>10272.32</v>
      </c>
      <c r="I195" s="1">
        <f t="shared" si="65"/>
        <v>62727.68</v>
      </c>
    </row>
    <row r="196" spans="1:124">
      <c r="A196" t="s">
        <v>171</v>
      </c>
      <c r="B196" t="s">
        <v>172</v>
      </c>
      <c r="C196" s="1">
        <v>42000</v>
      </c>
      <c r="D196" s="1">
        <v>1205.4000000000001</v>
      </c>
      <c r="E196" s="1">
        <v>724.92</v>
      </c>
      <c r="F196" s="1">
        <v>1276.8</v>
      </c>
      <c r="G196" s="1">
        <v>25</v>
      </c>
      <c r="H196" s="1">
        <f t="shared" si="64"/>
        <v>3232.12</v>
      </c>
      <c r="I196" s="1">
        <f t="shared" si="65"/>
        <v>38767.879999999997</v>
      </c>
    </row>
    <row r="197" spans="1:124">
      <c r="A197" t="s">
        <v>486</v>
      </c>
      <c r="B197" t="s">
        <v>24</v>
      </c>
      <c r="C197" s="1">
        <v>110000</v>
      </c>
      <c r="D197" s="1">
        <v>3157</v>
      </c>
      <c r="E197" s="1">
        <v>14457.62</v>
      </c>
      <c r="F197" s="1">
        <v>3344</v>
      </c>
      <c r="G197" s="1">
        <v>25</v>
      </c>
      <c r="H197" s="1">
        <f t="shared" si="64"/>
        <v>20983.620000000003</v>
      </c>
      <c r="I197" s="1">
        <f t="shared" si="65"/>
        <v>89016.38</v>
      </c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  <c r="BV197"/>
      <c r="BW197"/>
      <c r="BX197"/>
      <c r="BY197"/>
      <c r="BZ197"/>
      <c r="CA197"/>
      <c r="CB197"/>
      <c r="CC197"/>
      <c r="CD197"/>
      <c r="CE197"/>
      <c r="CF197"/>
      <c r="CG197"/>
      <c r="CH197"/>
      <c r="CI197"/>
      <c r="CJ197"/>
      <c r="CK197"/>
      <c r="CL197"/>
      <c r="CM197"/>
      <c r="CN197"/>
      <c r="CO197"/>
      <c r="CP197"/>
      <c r="CQ197"/>
      <c r="CR197"/>
      <c r="CS197"/>
      <c r="CT197"/>
      <c r="CU197"/>
      <c r="CV197"/>
      <c r="CW197"/>
      <c r="CX197"/>
      <c r="CY197"/>
      <c r="CZ197"/>
      <c r="DA197"/>
      <c r="DB197"/>
      <c r="DC197"/>
      <c r="DD197"/>
      <c r="DE197"/>
      <c r="DF197"/>
      <c r="DG197"/>
      <c r="DH197"/>
      <c r="DI197"/>
      <c r="DJ197"/>
      <c r="DK197"/>
      <c r="DL197"/>
      <c r="DM197"/>
      <c r="DN197"/>
      <c r="DO197"/>
      <c r="DP197"/>
      <c r="DQ197"/>
      <c r="DR197"/>
      <c r="DS197"/>
      <c r="DT197"/>
    </row>
    <row r="198" spans="1:124">
      <c r="A198" s="3" t="s">
        <v>19</v>
      </c>
      <c r="B198" s="3">
        <v>4</v>
      </c>
      <c r="C198" s="4">
        <f t="shared" ref="C198:I198" si="66">SUM(C194:C197)</f>
        <v>285000</v>
      </c>
      <c r="D198" s="4">
        <f t="shared" si="66"/>
        <v>8179.5</v>
      </c>
      <c r="E198" s="4">
        <f t="shared" si="66"/>
        <v>24602.240000000002</v>
      </c>
      <c r="F198" s="4">
        <f t="shared" si="66"/>
        <v>8664</v>
      </c>
      <c r="G198" s="4">
        <f t="shared" si="66"/>
        <v>100</v>
      </c>
      <c r="H198" s="4">
        <f t="shared" si="66"/>
        <v>41545.740000000005</v>
      </c>
      <c r="I198" s="4">
        <f t="shared" si="66"/>
        <v>243454.26</v>
      </c>
    </row>
    <row r="200" spans="1:124">
      <c r="A200" s="13" t="s">
        <v>7</v>
      </c>
      <c r="B200" s="13"/>
      <c r="C200" s="13"/>
      <c r="D200" s="13"/>
      <c r="E200" s="13"/>
      <c r="F200" s="13"/>
      <c r="G200" s="13"/>
      <c r="H200" s="13"/>
      <c r="I200" s="13"/>
    </row>
    <row r="201" spans="1:124">
      <c r="A201" t="s">
        <v>173</v>
      </c>
      <c r="B201" t="s">
        <v>174</v>
      </c>
      <c r="C201" s="1">
        <v>165000</v>
      </c>
      <c r="D201" s="1">
        <v>4735.5</v>
      </c>
      <c r="E201" s="1">
        <v>27802.58</v>
      </c>
      <c r="F201" s="1">
        <v>3385.65</v>
      </c>
      <c r="G201" s="1">
        <v>25</v>
      </c>
      <c r="H201" s="1">
        <f>D201+E201+F201+G201</f>
        <v>35948.730000000003</v>
      </c>
      <c r="I201" s="1">
        <f>C201-H201</f>
        <v>129051.26999999999</v>
      </c>
    </row>
    <row r="202" spans="1:124">
      <c r="A202" s="3" t="s">
        <v>19</v>
      </c>
      <c r="B202" s="3">
        <v>1</v>
      </c>
      <c r="C202" s="4">
        <f t="shared" ref="C202:I202" si="67">SUM(C201)</f>
        <v>165000</v>
      </c>
      <c r="D202" s="4">
        <f t="shared" si="67"/>
        <v>4735.5</v>
      </c>
      <c r="E202" s="4">
        <f t="shared" si="67"/>
        <v>27802.58</v>
      </c>
      <c r="F202" s="4">
        <f t="shared" si="67"/>
        <v>3385.65</v>
      </c>
      <c r="G202" s="4">
        <f t="shared" si="67"/>
        <v>25</v>
      </c>
      <c r="H202" s="4">
        <f t="shared" si="67"/>
        <v>35948.730000000003</v>
      </c>
      <c r="I202" s="4">
        <f t="shared" si="67"/>
        <v>129051.26999999999</v>
      </c>
    </row>
    <row r="204" spans="1:124">
      <c r="A204" s="13" t="s">
        <v>175</v>
      </c>
      <c r="B204" s="13"/>
      <c r="C204" s="13"/>
      <c r="D204" s="13"/>
      <c r="E204" s="13"/>
      <c r="F204" s="13"/>
      <c r="G204" s="13"/>
      <c r="H204" s="13"/>
      <c r="I204" s="13"/>
    </row>
    <row r="205" spans="1:124">
      <c r="A205" t="s">
        <v>176</v>
      </c>
      <c r="B205" t="s">
        <v>177</v>
      </c>
      <c r="C205" s="1">
        <v>30750</v>
      </c>
      <c r="D205" s="1">
        <v>882.53</v>
      </c>
      <c r="E205" s="1">
        <v>0</v>
      </c>
      <c r="F205" s="1">
        <v>934.8</v>
      </c>
      <c r="G205" s="1">
        <v>565</v>
      </c>
      <c r="H205" s="1">
        <f>D205+E205+F205+G205</f>
        <v>2382.33</v>
      </c>
      <c r="I205" s="1">
        <f>C205-H205</f>
        <v>28367.67</v>
      </c>
    </row>
    <row r="206" spans="1:124">
      <c r="A206" s="3" t="s">
        <v>19</v>
      </c>
      <c r="B206" s="3">
        <v>1</v>
      </c>
      <c r="C206" s="4">
        <f t="shared" ref="C206:I206" si="68">SUM(C205)</f>
        <v>30750</v>
      </c>
      <c r="D206" s="4">
        <f t="shared" si="68"/>
        <v>882.53</v>
      </c>
      <c r="E206" s="4">
        <f t="shared" si="68"/>
        <v>0</v>
      </c>
      <c r="F206" s="4">
        <f t="shared" si="68"/>
        <v>934.8</v>
      </c>
      <c r="G206" s="4">
        <f t="shared" si="68"/>
        <v>565</v>
      </c>
      <c r="H206" s="4">
        <f t="shared" si="68"/>
        <v>2382.33</v>
      </c>
      <c r="I206" s="4">
        <f t="shared" si="68"/>
        <v>28367.67</v>
      </c>
    </row>
    <row r="208" spans="1:124">
      <c r="A208" s="13" t="s">
        <v>178</v>
      </c>
      <c r="B208" s="13"/>
      <c r="C208" s="13"/>
      <c r="D208" s="13"/>
      <c r="E208" s="13"/>
      <c r="F208" s="13"/>
      <c r="G208" s="13"/>
      <c r="H208" s="13"/>
      <c r="I208" s="13"/>
    </row>
    <row r="209" spans="1:124">
      <c r="A209" t="s">
        <v>179</v>
      </c>
      <c r="B209" t="s">
        <v>180</v>
      </c>
      <c r="C209" s="1">
        <v>32272.44</v>
      </c>
      <c r="D209" s="1">
        <v>926.22</v>
      </c>
      <c r="E209" s="1">
        <v>0</v>
      </c>
      <c r="F209" s="1">
        <v>981.08</v>
      </c>
      <c r="G209" s="1">
        <v>25</v>
      </c>
      <c r="H209" s="1">
        <f t="shared" ref="H209:H211" si="69">D209+E209+F209+G209</f>
        <v>1932.3000000000002</v>
      </c>
      <c r="I209" s="1">
        <f t="shared" ref="I209:I211" si="70">C209-H209</f>
        <v>30340.14</v>
      </c>
    </row>
    <row r="210" spans="1:124">
      <c r="A210" t="s">
        <v>181</v>
      </c>
      <c r="B210" t="s">
        <v>22</v>
      </c>
      <c r="C210" s="1">
        <v>19398.95</v>
      </c>
      <c r="D210" s="1">
        <v>556.75</v>
      </c>
      <c r="E210" s="1">
        <v>0</v>
      </c>
      <c r="F210" s="1">
        <v>589.73</v>
      </c>
      <c r="G210" s="1">
        <v>25</v>
      </c>
      <c r="H210" s="1">
        <f t="shared" si="69"/>
        <v>1171.48</v>
      </c>
      <c r="I210" s="1">
        <f t="shared" si="70"/>
        <v>18227.47</v>
      </c>
    </row>
    <row r="211" spans="1:124">
      <c r="A211" t="s">
        <v>184</v>
      </c>
      <c r="B211" t="s">
        <v>27</v>
      </c>
      <c r="C211" s="1">
        <v>30000</v>
      </c>
      <c r="D211" s="1">
        <v>861</v>
      </c>
      <c r="E211" s="1">
        <v>0</v>
      </c>
      <c r="F211" s="1">
        <v>912</v>
      </c>
      <c r="G211" s="1">
        <v>25</v>
      </c>
      <c r="H211" s="1">
        <f t="shared" si="69"/>
        <v>1798</v>
      </c>
      <c r="I211" s="1">
        <f t="shared" si="70"/>
        <v>28202</v>
      </c>
    </row>
    <row r="212" spans="1:124">
      <c r="A212" t="s">
        <v>185</v>
      </c>
      <c r="B212" t="s">
        <v>111</v>
      </c>
      <c r="C212" s="1">
        <v>70000</v>
      </c>
      <c r="D212" s="1">
        <v>602.70000000000005</v>
      </c>
      <c r="E212" s="1">
        <v>0</v>
      </c>
      <c r="F212" s="1">
        <v>638.4</v>
      </c>
      <c r="G212" s="1">
        <v>25</v>
      </c>
      <c r="H212" s="1">
        <f>D212+E212+F212+G212</f>
        <v>1266.0999999999999</v>
      </c>
      <c r="I212" s="1">
        <f>C212-H212</f>
        <v>68733.899999999994</v>
      </c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  <c r="CQ212"/>
      <c r="CR212"/>
      <c r="CS212"/>
      <c r="CT212"/>
      <c r="CU212"/>
      <c r="CV212"/>
      <c r="CW212"/>
      <c r="CX212"/>
      <c r="CY212"/>
      <c r="CZ212"/>
      <c r="DA212"/>
      <c r="DB212"/>
      <c r="DC212"/>
      <c r="DD212"/>
      <c r="DE212"/>
      <c r="DF212"/>
      <c r="DG212"/>
      <c r="DH212"/>
      <c r="DI212"/>
      <c r="DJ212"/>
      <c r="DK212"/>
      <c r="DL212"/>
      <c r="DM212"/>
      <c r="DN212"/>
      <c r="DO212"/>
      <c r="DP212"/>
      <c r="DQ212"/>
      <c r="DR212"/>
      <c r="DS212"/>
      <c r="DT212"/>
    </row>
    <row r="213" spans="1:124">
      <c r="A213" t="s">
        <v>507</v>
      </c>
      <c r="B213" t="s">
        <v>234</v>
      </c>
      <c r="C213" s="1">
        <v>21000</v>
      </c>
      <c r="D213" s="1">
        <v>574</v>
      </c>
      <c r="E213" s="1">
        <v>0</v>
      </c>
      <c r="F213" s="1">
        <v>608</v>
      </c>
      <c r="G213" s="1">
        <v>25</v>
      </c>
      <c r="H213" s="1">
        <f>D213+E213+F213+G213</f>
        <v>1207</v>
      </c>
      <c r="I213" s="1">
        <f>C213-H213</f>
        <v>19793</v>
      </c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</row>
    <row r="214" spans="1:124">
      <c r="A214" t="s">
        <v>506</v>
      </c>
      <c r="B214" t="s">
        <v>186</v>
      </c>
      <c r="C214" s="1">
        <v>20000</v>
      </c>
      <c r="D214" s="1">
        <v>2009</v>
      </c>
      <c r="E214" s="1">
        <v>5368.48</v>
      </c>
      <c r="F214" s="1">
        <v>2128</v>
      </c>
      <c r="G214" s="1">
        <v>25</v>
      </c>
      <c r="H214" s="1">
        <f>D214+E214+F214+G214</f>
        <v>9530.48</v>
      </c>
      <c r="I214" s="1">
        <f>C214-H214</f>
        <v>10469.52</v>
      </c>
    </row>
    <row r="215" spans="1:124">
      <c r="A215" s="3" t="s">
        <v>19</v>
      </c>
      <c r="B215" s="3">
        <v>6</v>
      </c>
      <c r="C215" s="4">
        <f t="shared" ref="C215:I215" si="71">SUM(C209:C214)</f>
        <v>192671.39</v>
      </c>
      <c r="D215" s="4">
        <f t="shared" si="71"/>
        <v>5529.67</v>
      </c>
      <c r="E215" s="4">
        <f t="shared" si="71"/>
        <v>5368.48</v>
      </c>
      <c r="F215" s="4">
        <f t="shared" si="71"/>
        <v>5857.21</v>
      </c>
      <c r="G215" s="4">
        <f t="shared" si="71"/>
        <v>150</v>
      </c>
      <c r="H215" s="4">
        <f t="shared" si="71"/>
        <v>16905.36</v>
      </c>
      <c r="I215" s="4">
        <f t="shared" si="71"/>
        <v>175766.03</v>
      </c>
    </row>
    <row r="217" spans="1:124">
      <c r="A217" s="12" t="s">
        <v>187</v>
      </c>
      <c r="B217" s="12"/>
      <c r="C217" s="12"/>
      <c r="D217" s="12"/>
      <c r="E217" s="12"/>
      <c r="F217" s="12"/>
      <c r="G217" s="12"/>
      <c r="H217" s="12"/>
      <c r="I217" s="12"/>
    </row>
    <row r="218" spans="1:124">
      <c r="A218" t="s">
        <v>188</v>
      </c>
      <c r="B218" t="s">
        <v>189</v>
      </c>
      <c r="C218" s="1">
        <v>48000</v>
      </c>
      <c r="D218" s="1">
        <v>1377.6</v>
      </c>
      <c r="E218" s="1">
        <v>1571.73</v>
      </c>
      <c r="F218" s="1">
        <v>1459.2</v>
      </c>
      <c r="G218" s="1">
        <v>25</v>
      </c>
      <c r="H218" s="1">
        <f t="shared" ref="H218:H219" si="72">D218+E218+F218+G218</f>
        <v>4433.53</v>
      </c>
      <c r="I218" s="1">
        <f t="shared" ref="I218:I219" si="73">C218-H218</f>
        <v>43566.47</v>
      </c>
    </row>
    <row r="219" spans="1:124">
      <c r="A219" t="s">
        <v>190</v>
      </c>
      <c r="B219" t="s">
        <v>191</v>
      </c>
      <c r="C219" s="1">
        <v>26000</v>
      </c>
      <c r="D219" s="1">
        <v>746.2</v>
      </c>
      <c r="E219" s="1">
        <v>0</v>
      </c>
      <c r="F219" s="1">
        <v>790.4</v>
      </c>
      <c r="G219" s="1">
        <v>25</v>
      </c>
      <c r="H219" s="1">
        <f t="shared" si="72"/>
        <v>1561.6</v>
      </c>
      <c r="I219" s="1">
        <f t="shared" si="73"/>
        <v>24438.400000000001</v>
      </c>
    </row>
    <row r="220" spans="1:124">
      <c r="A220" s="3" t="s">
        <v>19</v>
      </c>
      <c r="B220" s="3">
        <v>2</v>
      </c>
      <c r="C220" s="4">
        <f t="shared" ref="C220:I220" si="74">SUM(C218:C219)</f>
        <v>74000</v>
      </c>
      <c r="D220" s="4">
        <f t="shared" si="74"/>
        <v>2123.8000000000002</v>
      </c>
      <c r="E220" s="4">
        <f t="shared" si="74"/>
        <v>1571.73</v>
      </c>
      <c r="F220" s="4">
        <f t="shared" si="74"/>
        <v>2249.6</v>
      </c>
      <c r="G220" s="4">
        <f t="shared" si="74"/>
        <v>50</v>
      </c>
      <c r="H220" s="4">
        <f t="shared" si="74"/>
        <v>5995.1299999999992</v>
      </c>
      <c r="I220" s="4">
        <f t="shared" si="74"/>
        <v>68004.87</v>
      </c>
    </row>
    <row r="222" spans="1:124">
      <c r="A222" s="12" t="s">
        <v>508</v>
      </c>
      <c r="B222" s="12"/>
      <c r="C222" s="12"/>
      <c r="D222" s="12"/>
      <c r="E222" s="12"/>
      <c r="F222" s="12"/>
      <c r="G222" s="12"/>
      <c r="H222" s="12"/>
      <c r="I222" s="12"/>
    </row>
    <row r="223" spans="1:124">
      <c r="A223" t="s">
        <v>509</v>
      </c>
      <c r="B223" t="s">
        <v>207</v>
      </c>
      <c r="C223" s="1">
        <v>50000</v>
      </c>
      <c r="D223" s="1">
        <v>1435</v>
      </c>
      <c r="E223" s="1">
        <v>1854</v>
      </c>
      <c r="F223" s="1">
        <v>1520</v>
      </c>
      <c r="G223" s="1">
        <v>25</v>
      </c>
      <c r="H223" s="1">
        <f>D223+E223+F223+G223</f>
        <v>4834</v>
      </c>
      <c r="I223" s="1">
        <f>C223-H223</f>
        <v>45166</v>
      </c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  <c r="CE223"/>
      <c r="CF223"/>
      <c r="CG223"/>
      <c r="CH223"/>
      <c r="CI223"/>
      <c r="CJ223"/>
      <c r="CK223"/>
      <c r="CL223"/>
      <c r="CM223"/>
      <c r="CN223"/>
      <c r="CO223"/>
      <c r="CP223"/>
      <c r="CQ223"/>
      <c r="CR223"/>
      <c r="CS223"/>
      <c r="CT223"/>
      <c r="CU223"/>
      <c r="CV223"/>
      <c r="CW223"/>
      <c r="CX223"/>
      <c r="CY223"/>
      <c r="CZ223"/>
      <c r="DA223"/>
      <c r="DB223"/>
      <c r="DC223"/>
      <c r="DD223"/>
      <c r="DE223"/>
      <c r="DF223"/>
      <c r="DG223"/>
      <c r="DH223"/>
      <c r="DI223"/>
      <c r="DJ223"/>
      <c r="DK223"/>
      <c r="DL223"/>
      <c r="DM223"/>
      <c r="DN223"/>
      <c r="DO223"/>
      <c r="DP223"/>
      <c r="DQ223"/>
      <c r="DR223"/>
      <c r="DS223"/>
      <c r="DT223"/>
    </row>
    <row r="224" spans="1:124">
      <c r="A224" s="3" t="s">
        <v>19</v>
      </c>
      <c r="B224" s="3">
        <v>1</v>
      </c>
      <c r="C224" s="4">
        <f t="shared" ref="C224:I224" si="75">SUM(C222:C223)</f>
        <v>50000</v>
      </c>
      <c r="D224" s="4">
        <f t="shared" si="75"/>
        <v>1435</v>
      </c>
      <c r="E224" s="4">
        <f t="shared" si="75"/>
        <v>1854</v>
      </c>
      <c r="F224" s="4">
        <f t="shared" si="75"/>
        <v>1520</v>
      </c>
      <c r="G224" s="4">
        <f t="shared" si="75"/>
        <v>25</v>
      </c>
      <c r="H224" s="4">
        <f t="shared" si="75"/>
        <v>4834</v>
      </c>
      <c r="I224" s="4">
        <f t="shared" si="75"/>
        <v>45166</v>
      </c>
    </row>
    <row r="226" spans="1:124">
      <c r="A226" s="12" t="s">
        <v>192</v>
      </c>
      <c r="B226" s="12"/>
      <c r="C226" s="12"/>
      <c r="D226" s="12"/>
      <c r="E226" s="12"/>
      <c r="F226" s="12"/>
      <c r="G226" s="12"/>
      <c r="H226" s="12"/>
      <c r="I226" s="12"/>
    </row>
    <row r="227" spans="1:124">
      <c r="A227" t="s">
        <v>193</v>
      </c>
      <c r="B227" t="s">
        <v>177</v>
      </c>
      <c r="C227" s="1">
        <v>53000</v>
      </c>
      <c r="D227" s="1">
        <v>1521.1</v>
      </c>
      <c r="E227" s="1">
        <v>0</v>
      </c>
      <c r="F227" s="1">
        <v>1611.2</v>
      </c>
      <c r="G227" s="1">
        <v>957.76</v>
      </c>
      <c r="H227" s="1">
        <f>D227+E227+F227+G227</f>
        <v>4090.0600000000004</v>
      </c>
      <c r="I227" s="1">
        <f>C227-H227</f>
        <v>48909.94</v>
      </c>
    </row>
    <row r="228" spans="1:124">
      <c r="A228" s="3" t="s">
        <v>19</v>
      </c>
      <c r="B228" s="3">
        <v>1</v>
      </c>
      <c r="C228" s="4">
        <f t="shared" ref="C228:I228" si="76">SUM(C227)</f>
        <v>53000</v>
      </c>
      <c r="D228" s="4">
        <f t="shared" si="76"/>
        <v>1521.1</v>
      </c>
      <c r="E228" s="4">
        <f t="shared" si="76"/>
        <v>0</v>
      </c>
      <c r="F228" s="4">
        <f t="shared" si="76"/>
        <v>1611.2</v>
      </c>
      <c r="G228" s="4">
        <f t="shared" si="76"/>
        <v>957.76</v>
      </c>
      <c r="H228" s="4">
        <f t="shared" si="76"/>
        <v>4090.0600000000004</v>
      </c>
      <c r="I228" s="4">
        <f t="shared" si="76"/>
        <v>48909.94</v>
      </c>
    </row>
    <row r="230" spans="1:124">
      <c r="A230" s="12" t="s">
        <v>194</v>
      </c>
      <c r="B230" s="12"/>
      <c r="C230" s="12"/>
      <c r="D230" s="12"/>
      <c r="E230" s="12"/>
      <c r="F230" s="12"/>
      <c r="G230" s="12"/>
      <c r="H230" s="12"/>
      <c r="I230" s="12"/>
    </row>
    <row r="231" spans="1:124">
      <c r="A231" t="s">
        <v>195</v>
      </c>
      <c r="B231" t="s">
        <v>196</v>
      </c>
      <c r="C231" s="1">
        <v>48000</v>
      </c>
      <c r="D231" s="1">
        <v>1377.6</v>
      </c>
      <c r="E231" s="1">
        <v>0</v>
      </c>
      <c r="F231" s="1">
        <v>1459.2</v>
      </c>
      <c r="G231" s="1">
        <v>25</v>
      </c>
      <c r="H231" s="1">
        <f t="shared" ref="H231:H237" si="77">D231+E231+F231+G231</f>
        <v>2861.8</v>
      </c>
      <c r="I231" s="1">
        <f t="shared" ref="I231:I237" si="78">C231-H231</f>
        <v>45138.2</v>
      </c>
    </row>
    <row r="232" spans="1:124">
      <c r="A232" t="s">
        <v>197</v>
      </c>
      <c r="B232" t="s">
        <v>100</v>
      </c>
      <c r="C232" s="1">
        <v>16000</v>
      </c>
      <c r="D232" s="1">
        <v>459.2</v>
      </c>
      <c r="E232" s="1">
        <v>0</v>
      </c>
      <c r="F232" s="1">
        <v>486.4</v>
      </c>
      <c r="G232" s="1">
        <v>271</v>
      </c>
      <c r="H232" s="1">
        <f t="shared" si="77"/>
        <v>1216.5999999999999</v>
      </c>
      <c r="I232" s="1">
        <f t="shared" si="78"/>
        <v>14783.4</v>
      </c>
    </row>
    <row r="233" spans="1:124">
      <c r="A233" t="s">
        <v>198</v>
      </c>
      <c r="B233" t="s">
        <v>199</v>
      </c>
      <c r="C233" s="1">
        <v>47000</v>
      </c>
      <c r="D233" s="1">
        <v>1348.9</v>
      </c>
      <c r="E233" s="1">
        <v>1290.68</v>
      </c>
      <c r="F233" s="1">
        <v>1428.8</v>
      </c>
      <c r="G233" s="1">
        <v>1497.76</v>
      </c>
      <c r="H233" s="1">
        <f t="shared" si="77"/>
        <v>5566.14</v>
      </c>
      <c r="I233" s="1">
        <f t="shared" si="78"/>
        <v>41433.86</v>
      </c>
    </row>
    <row r="234" spans="1:124">
      <c r="A234" t="s">
        <v>200</v>
      </c>
      <c r="B234" t="s">
        <v>498</v>
      </c>
      <c r="C234" s="1">
        <v>38500</v>
      </c>
      <c r="D234" s="1">
        <v>1104.95</v>
      </c>
      <c r="E234" s="1">
        <v>230.95</v>
      </c>
      <c r="F234" s="1">
        <v>1170.4000000000001</v>
      </c>
      <c r="G234" s="1">
        <v>125</v>
      </c>
      <c r="H234" s="1">
        <f t="shared" si="77"/>
        <v>2631.3</v>
      </c>
      <c r="I234" s="1">
        <f t="shared" si="78"/>
        <v>35868.699999999997</v>
      </c>
    </row>
    <row r="235" spans="1:124">
      <c r="A235" t="s">
        <v>511</v>
      </c>
      <c r="B235" t="s">
        <v>510</v>
      </c>
      <c r="C235" s="1">
        <v>41800</v>
      </c>
      <c r="D235" s="1">
        <v>1199.6600000000001</v>
      </c>
      <c r="E235" s="1">
        <v>696.69</v>
      </c>
      <c r="F235" s="1">
        <v>1270.72</v>
      </c>
      <c r="G235" s="1">
        <v>25</v>
      </c>
      <c r="H235" s="1">
        <f>D235+E235+F235+G235</f>
        <v>3192.07</v>
      </c>
      <c r="I235" s="1">
        <f>C235-H235</f>
        <v>38607.93</v>
      </c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  <c r="BA235"/>
      <c r="BB235"/>
      <c r="BC235"/>
      <c r="BD235"/>
      <c r="BE235"/>
      <c r="BF235"/>
      <c r="BG235"/>
      <c r="BH235"/>
      <c r="BI235"/>
      <c r="BJ235"/>
      <c r="BK235"/>
      <c r="BL235"/>
      <c r="BM235"/>
      <c r="BN235"/>
      <c r="BO235"/>
      <c r="BP235"/>
      <c r="BQ235"/>
      <c r="BR235"/>
      <c r="BS235"/>
      <c r="BT235"/>
      <c r="BU235"/>
      <c r="BV235"/>
      <c r="BW235"/>
      <c r="BX235"/>
      <c r="BY235"/>
      <c r="BZ235"/>
      <c r="CA235"/>
      <c r="CB235"/>
      <c r="CC235"/>
      <c r="CD235"/>
      <c r="CE235"/>
      <c r="CF235"/>
      <c r="CG235"/>
      <c r="CH235"/>
      <c r="CI235"/>
      <c r="CJ235"/>
      <c r="CK235"/>
      <c r="CL235"/>
      <c r="CM235"/>
      <c r="CN235"/>
      <c r="CO235"/>
      <c r="CP235"/>
      <c r="CQ235"/>
      <c r="CR235"/>
      <c r="CS235"/>
      <c r="CT235"/>
      <c r="CU235"/>
      <c r="CV235"/>
      <c r="CW235"/>
      <c r="CX235"/>
      <c r="CY235"/>
      <c r="CZ235"/>
      <c r="DA235"/>
      <c r="DB235"/>
      <c r="DC235"/>
      <c r="DD235"/>
      <c r="DE235"/>
      <c r="DF235"/>
      <c r="DG235"/>
      <c r="DH235"/>
      <c r="DI235"/>
      <c r="DJ235"/>
      <c r="DK235"/>
      <c r="DL235"/>
      <c r="DM235"/>
      <c r="DN235"/>
      <c r="DO235"/>
      <c r="DP235"/>
      <c r="DQ235"/>
      <c r="DR235"/>
      <c r="DS235"/>
      <c r="DT235"/>
    </row>
    <row r="236" spans="1:124">
      <c r="A236" t="s">
        <v>512</v>
      </c>
      <c r="B236" t="s">
        <v>27</v>
      </c>
      <c r="C236" s="1">
        <v>25000</v>
      </c>
      <c r="D236" s="1">
        <v>717.5</v>
      </c>
      <c r="E236" s="1">
        <v>0</v>
      </c>
      <c r="F236" s="1">
        <v>760</v>
      </c>
      <c r="G236" s="1">
        <v>25</v>
      </c>
      <c r="H236" s="1">
        <f>D236+E236+F236+G236</f>
        <v>1502.5</v>
      </c>
      <c r="I236" s="1">
        <f>C236-H236</f>
        <v>23497.5</v>
      </c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  <c r="BO236"/>
      <c r="BP236"/>
      <c r="BQ236"/>
      <c r="BR236"/>
      <c r="BS236"/>
      <c r="BT236"/>
      <c r="BU236"/>
      <c r="BV236"/>
      <c r="BW236"/>
      <c r="BX236"/>
      <c r="BY236"/>
      <c r="BZ236"/>
      <c r="CA236"/>
      <c r="CB236"/>
      <c r="CC236"/>
      <c r="CD236"/>
      <c r="CE236"/>
      <c r="CF236"/>
      <c r="CG236"/>
      <c r="CH236"/>
      <c r="CI236"/>
      <c r="CJ236"/>
      <c r="CK236"/>
      <c r="CL236"/>
      <c r="CM236"/>
      <c r="CN236"/>
      <c r="CO236"/>
      <c r="CP236"/>
      <c r="CQ236"/>
      <c r="CR236"/>
      <c r="CS236"/>
      <c r="CT236"/>
      <c r="CU236"/>
      <c r="CV236"/>
      <c r="CW236"/>
      <c r="CX236"/>
      <c r="CY236"/>
      <c r="CZ236"/>
      <c r="DA236"/>
      <c r="DB236"/>
      <c r="DC236"/>
      <c r="DD236"/>
      <c r="DE236"/>
      <c r="DF236"/>
      <c r="DG236"/>
      <c r="DH236"/>
      <c r="DI236"/>
      <c r="DJ236"/>
      <c r="DK236"/>
      <c r="DL236"/>
      <c r="DM236"/>
      <c r="DN236"/>
      <c r="DO236"/>
      <c r="DP236"/>
      <c r="DQ236"/>
      <c r="DR236"/>
      <c r="DS236"/>
      <c r="DT236"/>
    </row>
    <row r="237" spans="1:124">
      <c r="A237" t="s">
        <v>201</v>
      </c>
      <c r="B237" t="s">
        <v>24</v>
      </c>
      <c r="C237" s="1">
        <v>90000</v>
      </c>
      <c r="D237" s="1">
        <v>2583</v>
      </c>
      <c r="E237" s="1">
        <v>9753.1200000000008</v>
      </c>
      <c r="F237" s="1">
        <v>2736</v>
      </c>
      <c r="G237" s="1">
        <v>25</v>
      </c>
      <c r="H237" s="1">
        <f t="shared" si="77"/>
        <v>15097.12</v>
      </c>
      <c r="I237" s="1">
        <f t="shared" si="78"/>
        <v>74902.880000000005</v>
      </c>
    </row>
    <row r="238" spans="1:124">
      <c r="A238" s="3" t="s">
        <v>19</v>
      </c>
      <c r="B238" s="3">
        <v>7</v>
      </c>
      <c r="C238" s="4">
        <f t="shared" ref="C238:I238" si="79">SUM(C231:C237)</f>
        <v>306300</v>
      </c>
      <c r="D238" s="4">
        <f t="shared" si="79"/>
        <v>8790.81</v>
      </c>
      <c r="E238" s="4">
        <f t="shared" si="79"/>
        <v>11971.44</v>
      </c>
      <c r="F238" s="4">
        <f t="shared" si="79"/>
        <v>9311.52</v>
      </c>
      <c r="G238" s="4">
        <f t="shared" si="79"/>
        <v>1993.76</v>
      </c>
      <c r="H238" s="4">
        <f t="shared" si="79"/>
        <v>32067.53</v>
      </c>
      <c r="I238" s="4">
        <f t="shared" si="79"/>
        <v>274232.46999999997</v>
      </c>
    </row>
    <row r="240" spans="1:124">
      <c r="A240" s="12" t="s">
        <v>202</v>
      </c>
      <c r="B240" s="12"/>
      <c r="C240" s="12"/>
      <c r="D240" s="12"/>
      <c r="E240" s="12"/>
      <c r="F240" s="12"/>
      <c r="G240" s="12"/>
      <c r="H240" s="12"/>
      <c r="I240" s="12"/>
    </row>
    <row r="241" spans="1:124">
      <c r="A241" t="s">
        <v>203</v>
      </c>
      <c r="B241" t="s">
        <v>204</v>
      </c>
      <c r="C241" s="1">
        <v>48000</v>
      </c>
      <c r="D241" s="1">
        <v>1377.6</v>
      </c>
      <c r="E241" s="1">
        <v>1571.73</v>
      </c>
      <c r="F241" s="1">
        <v>1459.2</v>
      </c>
      <c r="G241" s="1">
        <v>125</v>
      </c>
      <c r="H241" s="1">
        <f t="shared" ref="H241:H245" si="80">D241+E241+F241+G241</f>
        <v>4533.53</v>
      </c>
      <c r="I241" s="1">
        <f t="shared" ref="I241:I245" si="81">C241-H241</f>
        <v>43466.47</v>
      </c>
    </row>
    <row r="242" spans="1:124">
      <c r="A242" t="s">
        <v>205</v>
      </c>
      <c r="B242" t="s">
        <v>22</v>
      </c>
      <c r="C242" s="1">
        <v>45000</v>
      </c>
      <c r="D242" s="1">
        <v>1291.5</v>
      </c>
      <c r="E242" s="1">
        <v>1008.41</v>
      </c>
      <c r="F242" s="1">
        <v>1368</v>
      </c>
      <c r="G242" s="1">
        <v>957.76</v>
      </c>
      <c r="H242" s="1">
        <f t="shared" si="80"/>
        <v>4625.67</v>
      </c>
      <c r="I242" s="1">
        <f t="shared" si="81"/>
        <v>40374.33</v>
      </c>
    </row>
    <row r="243" spans="1:124">
      <c r="A243" t="s">
        <v>206</v>
      </c>
      <c r="B243" t="s">
        <v>207</v>
      </c>
      <c r="C243" s="1">
        <v>45000</v>
      </c>
      <c r="D243" s="1">
        <v>1291.5</v>
      </c>
      <c r="E243" s="1">
        <v>1148.33</v>
      </c>
      <c r="F243" s="1">
        <v>1368</v>
      </c>
      <c r="G243" s="1">
        <v>25</v>
      </c>
      <c r="H243" s="1">
        <f t="shared" si="80"/>
        <v>3832.83</v>
      </c>
      <c r="I243" s="1">
        <f t="shared" si="81"/>
        <v>41167.17</v>
      </c>
    </row>
    <row r="244" spans="1:124">
      <c r="A244" t="s">
        <v>208</v>
      </c>
      <c r="B244" t="s">
        <v>24</v>
      </c>
      <c r="C244" s="1">
        <v>51000</v>
      </c>
      <c r="D244" s="1">
        <v>1463.7</v>
      </c>
      <c r="E244" s="1">
        <v>1995.14</v>
      </c>
      <c r="F244" s="1">
        <v>1550.4</v>
      </c>
      <c r="G244" s="1">
        <v>165</v>
      </c>
      <c r="H244" s="1">
        <f t="shared" si="80"/>
        <v>5174.24</v>
      </c>
      <c r="I244" s="1">
        <f t="shared" si="81"/>
        <v>45825.760000000002</v>
      </c>
    </row>
    <row r="245" spans="1:124">
      <c r="A245" t="s">
        <v>209</v>
      </c>
      <c r="B245" t="s">
        <v>207</v>
      </c>
      <c r="C245" s="1">
        <v>45000</v>
      </c>
      <c r="D245" s="1">
        <v>1291.5</v>
      </c>
      <c r="E245" s="1">
        <v>1148.33</v>
      </c>
      <c r="F245" s="1">
        <v>1368</v>
      </c>
      <c r="G245" s="1">
        <v>25</v>
      </c>
      <c r="H245" s="1">
        <f t="shared" si="80"/>
        <v>3832.83</v>
      </c>
      <c r="I245" s="1">
        <f t="shared" si="81"/>
        <v>41167.17</v>
      </c>
    </row>
    <row r="246" spans="1:124">
      <c r="A246" s="3" t="s">
        <v>19</v>
      </c>
      <c r="B246" s="3">
        <v>5</v>
      </c>
      <c r="C246" s="4">
        <f t="shared" ref="C246:I246" si="82">SUM(C241:C245)</f>
        <v>234000</v>
      </c>
      <c r="D246" s="4">
        <f t="shared" si="82"/>
        <v>6715.8</v>
      </c>
      <c r="E246" s="4">
        <f t="shared" si="82"/>
        <v>6871.94</v>
      </c>
      <c r="F246" s="4">
        <f t="shared" si="82"/>
        <v>7113.6</v>
      </c>
      <c r="G246" s="4">
        <f t="shared" si="82"/>
        <v>1297.76</v>
      </c>
      <c r="H246" s="4">
        <f t="shared" si="82"/>
        <v>21999.1</v>
      </c>
      <c r="I246" s="4">
        <f t="shared" si="82"/>
        <v>212000.90000000002</v>
      </c>
    </row>
    <row r="248" spans="1:124">
      <c r="A248" s="12" t="s">
        <v>210</v>
      </c>
      <c r="B248" s="12"/>
      <c r="C248" s="12"/>
      <c r="D248" s="12"/>
      <c r="E248" s="12"/>
      <c r="F248" s="12"/>
      <c r="G248" s="12"/>
      <c r="H248" s="12"/>
      <c r="I248" s="12"/>
    </row>
    <row r="249" spans="1:124">
      <c r="A249" t="s">
        <v>211</v>
      </c>
      <c r="B249" t="s">
        <v>499</v>
      </c>
      <c r="C249" s="1">
        <v>28750</v>
      </c>
      <c r="D249" s="1">
        <v>825.13</v>
      </c>
      <c r="E249" s="1">
        <v>0</v>
      </c>
      <c r="F249" s="1">
        <v>874</v>
      </c>
      <c r="G249" s="1">
        <v>125</v>
      </c>
      <c r="H249" s="1">
        <f t="shared" ref="H249:H251" si="83">D249+E249+F249+G249</f>
        <v>1824.13</v>
      </c>
      <c r="I249" s="1">
        <f t="shared" ref="I249:I251" si="84">C249-H249</f>
        <v>26925.87</v>
      </c>
    </row>
    <row r="250" spans="1:124">
      <c r="A250" t="s">
        <v>213</v>
      </c>
      <c r="B250" t="s">
        <v>500</v>
      </c>
      <c r="C250" s="1">
        <v>30000</v>
      </c>
      <c r="D250" s="1">
        <v>861</v>
      </c>
      <c r="E250" s="1">
        <v>0</v>
      </c>
      <c r="F250" s="1">
        <v>912</v>
      </c>
      <c r="G250" s="1">
        <v>1077.76</v>
      </c>
      <c r="H250" s="1">
        <f t="shared" si="83"/>
        <v>2850.76</v>
      </c>
      <c r="I250" s="1">
        <f t="shared" si="84"/>
        <v>27149.239999999998</v>
      </c>
    </row>
    <row r="251" spans="1:124">
      <c r="A251" t="s">
        <v>214</v>
      </c>
      <c r="B251" t="s">
        <v>204</v>
      </c>
      <c r="C251" s="1">
        <v>30750</v>
      </c>
      <c r="D251" s="1">
        <v>882.53</v>
      </c>
      <c r="E251" s="1">
        <v>0</v>
      </c>
      <c r="F251" s="1">
        <v>934.8</v>
      </c>
      <c r="G251" s="1">
        <v>25</v>
      </c>
      <c r="H251" s="1">
        <f t="shared" si="83"/>
        <v>1842.33</v>
      </c>
      <c r="I251" s="1">
        <f t="shared" si="84"/>
        <v>28907.67</v>
      </c>
    </row>
    <row r="252" spans="1:124">
      <c r="A252" s="3" t="s">
        <v>19</v>
      </c>
      <c r="B252" s="3">
        <v>3</v>
      </c>
      <c r="C252" s="4">
        <f t="shared" ref="C252:I252" si="85">SUM(C249:C251)</f>
        <v>89500</v>
      </c>
      <c r="D252" s="4">
        <f t="shared" si="85"/>
        <v>2568.66</v>
      </c>
      <c r="E252" s="4">
        <f t="shared" si="85"/>
        <v>0</v>
      </c>
      <c r="F252" s="4">
        <f t="shared" si="85"/>
        <v>2720.8</v>
      </c>
      <c r="G252" s="4">
        <f t="shared" si="85"/>
        <v>1227.76</v>
      </c>
      <c r="H252" s="4">
        <f t="shared" si="85"/>
        <v>6517.22</v>
      </c>
      <c r="I252" s="4">
        <f t="shared" si="85"/>
        <v>82982.78</v>
      </c>
    </row>
    <row r="254" spans="1:124">
      <c r="A254" s="12" t="s">
        <v>513</v>
      </c>
    </row>
    <row r="255" spans="1:124">
      <c r="A255" t="s">
        <v>515</v>
      </c>
      <c r="B255" t="s">
        <v>22</v>
      </c>
      <c r="C255" s="1">
        <v>28000</v>
      </c>
      <c r="D255" s="1">
        <v>803.6</v>
      </c>
      <c r="E255" s="1">
        <v>0</v>
      </c>
      <c r="F255" s="1">
        <v>851.2</v>
      </c>
      <c r="G255" s="1">
        <v>25</v>
      </c>
      <c r="H255" s="1">
        <f>D255+E255+F255+G255</f>
        <v>1679.8000000000002</v>
      </c>
      <c r="I255" s="1">
        <f>C255-H255</f>
        <v>26320.2</v>
      </c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  <c r="CE255"/>
      <c r="CF255"/>
      <c r="CG255"/>
      <c r="CH255"/>
      <c r="CI255"/>
      <c r="CJ255"/>
      <c r="CK255"/>
      <c r="CL255"/>
      <c r="CM255"/>
      <c r="CN255"/>
      <c r="CO255"/>
      <c r="CP255"/>
      <c r="CQ255"/>
      <c r="CR255"/>
      <c r="CS255"/>
      <c r="CT255"/>
      <c r="CU255"/>
      <c r="CV255"/>
      <c r="CW255"/>
      <c r="CX255"/>
      <c r="CY255"/>
      <c r="CZ255"/>
      <c r="DA255"/>
      <c r="DB255"/>
      <c r="DC255"/>
      <c r="DD255"/>
      <c r="DE255"/>
      <c r="DF255"/>
      <c r="DG255"/>
      <c r="DH255"/>
      <c r="DI255"/>
      <c r="DJ255"/>
      <c r="DK255"/>
      <c r="DL255"/>
      <c r="DM255"/>
      <c r="DN255"/>
      <c r="DO255"/>
      <c r="DP255"/>
      <c r="DQ255"/>
      <c r="DR255"/>
      <c r="DS255"/>
      <c r="DT255"/>
    </row>
    <row r="256" spans="1:124">
      <c r="A256" t="s">
        <v>514</v>
      </c>
      <c r="B256" t="s">
        <v>204</v>
      </c>
      <c r="C256" s="1">
        <v>35000</v>
      </c>
      <c r="D256" s="1">
        <v>1004.5</v>
      </c>
      <c r="E256" s="1">
        <v>0</v>
      </c>
      <c r="F256" s="1">
        <v>1064</v>
      </c>
      <c r="G256" s="1">
        <v>25</v>
      </c>
      <c r="H256" s="1">
        <f>D256+E256+F256+G256</f>
        <v>2093.5</v>
      </c>
      <c r="I256" s="1">
        <f>C256-H256</f>
        <v>32906.5</v>
      </c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  <c r="BV256"/>
      <c r="BW256"/>
      <c r="BX256"/>
      <c r="BY256"/>
      <c r="BZ256"/>
      <c r="CA256"/>
      <c r="CB256"/>
      <c r="CC256"/>
      <c r="CD256"/>
      <c r="CE256"/>
      <c r="CF256"/>
      <c r="CG256"/>
      <c r="CH256"/>
      <c r="CI256"/>
      <c r="CJ256"/>
      <c r="CK256"/>
      <c r="CL256"/>
      <c r="CM256"/>
      <c r="CN256"/>
      <c r="CO256"/>
      <c r="CP256"/>
      <c r="CQ256"/>
      <c r="CR256"/>
      <c r="CS256"/>
      <c r="CT256"/>
      <c r="CU256"/>
      <c r="CV256"/>
      <c r="CW256"/>
      <c r="CX256"/>
      <c r="CY256"/>
      <c r="CZ256"/>
      <c r="DA256"/>
      <c r="DB256"/>
      <c r="DC256"/>
      <c r="DD256"/>
      <c r="DE256"/>
      <c r="DF256"/>
      <c r="DG256"/>
      <c r="DH256"/>
      <c r="DI256"/>
      <c r="DJ256"/>
      <c r="DK256"/>
      <c r="DL256"/>
      <c r="DM256"/>
      <c r="DN256"/>
      <c r="DO256"/>
      <c r="DP256"/>
      <c r="DQ256"/>
      <c r="DR256"/>
      <c r="DS256"/>
      <c r="DT256"/>
    </row>
    <row r="257" spans="1:124">
      <c r="A257" s="3" t="s">
        <v>19</v>
      </c>
      <c r="B257" s="3">
        <v>2</v>
      </c>
      <c r="C257" s="4">
        <f t="shared" ref="C257:I257" si="86">SUM(C254:C256)</f>
        <v>63000</v>
      </c>
      <c r="D257" s="4">
        <f t="shared" si="86"/>
        <v>1808.1</v>
      </c>
      <c r="E257" s="4">
        <f t="shared" si="86"/>
        <v>0</v>
      </c>
      <c r="F257" s="4">
        <f t="shared" si="86"/>
        <v>1915.2</v>
      </c>
      <c r="G257" s="4">
        <f t="shared" si="86"/>
        <v>50</v>
      </c>
      <c r="H257" s="4">
        <f t="shared" si="86"/>
        <v>3773.3</v>
      </c>
      <c r="I257" s="4">
        <f t="shared" si="86"/>
        <v>59226.7</v>
      </c>
    </row>
    <row r="259" spans="1:124">
      <c r="A259" s="12" t="s">
        <v>215</v>
      </c>
      <c r="B259" s="12"/>
      <c r="C259" s="12"/>
      <c r="D259" s="12"/>
      <c r="E259" s="12"/>
      <c r="F259" s="12"/>
      <c r="G259" s="12"/>
      <c r="H259" s="12"/>
      <c r="I259" s="12"/>
    </row>
    <row r="260" spans="1:124">
      <c r="A260" t="s">
        <v>221</v>
      </c>
      <c r="B260" t="s">
        <v>222</v>
      </c>
      <c r="C260" s="1">
        <v>85000</v>
      </c>
      <c r="D260" s="1">
        <v>2439.5</v>
      </c>
      <c r="E260" s="1">
        <v>8576.99</v>
      </c>
      <c r="F260" s="1">
        <v>2584</v>
      </c>
      <c r="G260" s="1">
        <v>25</v>
      </c>
      <c r="H260" s="1">
        <f t="shared" ref="H260:H261" si="87">D260+E260+F260+G260</f>
        <v>13625.49</v>
      </c>
      <c r="I260" s="1">
        <f t="shared" ref="I260:I261" si="88">C260-H260</f>
        <v>71374.509999999995</v>
      </c>
    </row>
    <row r="261" spans="1:124">
      <c r="A261" t="s">
        <v>223</v>
      </c>
      <c r="B261" t="s">
        <v>13</v>
      </c>
      <c r="C261" s="1">
        <v>25000</v>
      </c>
      <c r="D261" s="1">
        <v>717.5</v>
      </c>
      <c r="E261" s="1">
        <v>0</v>
      </c>
      <c r="F261" s="1">
        <v>760</v>
      </c>
      <c r="G261" s="1">
        <v>145</v>
      </c>
      <c r="H261" s="1">
        <f t="shared" si="87"/>
        <v>1622.5</v>
      </c>
      <c r="I261" s="1">
        <f t="shared" si="88"/>
        <v>23377.5</v>
      </c>
    </row>
    <row r="262" spans="1:124">
      <c r="A262" t="s">
        <v>225</v>
      </c>
      <c r="B262" t="s">
        <v>226</v>
      </c>
      <c r="C262" s="1">
        <v>40000</v>
      </c>
      <c r="D262" s="1">
        <v>1148</v>
      </c>
      <c r="E262" s="1">
        <v>442.65</v>
      </c>
      <c r="F262" s="1">
        <v>1216</v>
      </c>
      <c r="G262" s="1">
        <v>25</v>
      </c>
      <c r="H262" s="1">
        <f t="shared" ref="H262:H267" si="89">D262+E262+F262+G262</f>
        <v>2831.65</v>
      </c>
      <c r="I262" s="1">
        <f t="shared" ref="I262:I267" si="90">C262-H262</f>
        <v>37168.35</v>
      </c>
    </row>
    <row r="263" spans="1:124">
      <c r="A263" t="s">
        <v>520</v>
      </c>
      <c r="B263" t="s">
        <v>219</v>
      </c>
      <c r="C263" s="1">
        <v>80000</v>
      </c>
      <c r="D263" s="1">
        <v>2296</v>
      </c>
      <c r="E263" s="1">
        <v>7400.87</v>
      </c>
      <c r="F263" s="1">
        <v>2432</v>
      </c>
      <c r="G263" s="1">
        <v>25</v>
      </c>
      <c r="H263" s="1">
        <f t="shared" si="89"/>
        <v>12153.869999999999</v>
      </c>
      <c r="I263" s="1">
        <f t="shared" si="90"/>
        <v>67846.13</v>
      </c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  <c r="CE263"/>
      <c r="CF263"/>
      <c r="CG263"/>
      <c r="CH263"/>
      <c r="CI263"/>
      <c r="CJ263"/>
      <c r="CK263"/>
      <c r="CL263"/>
      <c r="CM263"/>
      <c r="CN263"/>
      <c r="CO263"/>
      <c r="CP263"/>
      <c r="CQ263"/>
      <c r="CR263"/>
      <c r="CS263"/>
      <c r="CT263"/>
      <c r="CU263"/>
      <c r="CV263"/>
      <c r="CW263"/>
      <c r="CX263"/>
      <c r="CY263"/>
      <c r="CZ263"/>
      <c r="DA263"/>
      <c r="DB263"/>
      <c r="DC263"/>
      <c r="DD263"/>
      <c r="DE263"/>
      <c r="DF263"/>
      <c r="DG263"/>
      <c r="DH263"/>
      <c r="DI263"/>
      <c r="DJ263"/>
      <c r="DK263"/>
      <c r="DL263"/>
      <c r="DM263"/>
      <c r="DN263"/>
      <c r="DO263"/>
      <c r="DP263"/>
      <c r="DQ263"/>
      <c r="DR263"/>
      <c r="DS263"/>
      <c r="DT263"/>
    </row>
    <row r="264" spans="1:124">
      <c r="A264" t="s">
        <v>519</v>
      </c>
      <c r="B264" t="s">
        <v>204</v>
      </c>
      <c r="C264" s="1">
        <v>35000</v>
      </c>
      <c r="D264" s="1">
        <v>1004.5</v>
      </c>
      <c r="E264" s="1">
        <v>0</v>
      </c>
      <c r="F264" s="1">
        <v>1064</v>
      </c>
      <c r="G264" s="1">
        <v>25</v>
      </c>
      <c r="H264" s="1">
        <f t="shared" si="89"/>
        <v>2093.5</v>
      </c>
      <c r="I264" s="1">
        <f t="shared" si="90"/>
        <v>32906.5</v>
      </c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  <c r="CB264"/>
      <c r="CC264"/>
      <c r="CD264"/>
      <c r="CE264"/>
      <c r="CF264"/>
      <c r="CG264"/>
      <c r="CH264"/>
      <c r="CI264"/>
      <c r="CJ264"/>
      <c r="CK264"/>
      <c r="CL264"/>
      <c r="CM264"/>
      <c r="CN264"/>
      <c r="CO264"/>
      <c r="CP264"/>
      <c r="CQ264"/>
      <c r="CR264"/>
      <c r="CS264"/>
      <c r="CT264"/>
      <c r="CU264"/>
      <c r="CV264"/>
      <c r="CW264"/>
      <c r="CX264"/>
      <c r="CY264"/>
      <c r="CZ264"/>
      <c r="DA264"/>
      <c r="DB264"/>
      <c r="DC264"/>
      <c r="DD264"/>
      <c r="DE264"/>
      <c r="DF264"/>
      <c r="DG264"/>
      <c r="DH264"/>
      <c r="DI264"/>
      <c r="DJ264"/>
      <c r="DK264"/>
      <c r="DL264"/>
      <c r="DM264"/>
      <c r="DN264"/>
      <c r="DO264"/>
      <c r="DP264"/>
      <c r="DQ264"/>
      <c r="DR264"/>
      <c r="DS264"/>
      <c r="DT264"/>
    </row>
    <row r="265" spans="1:124">
      <c r="A265" t="s">
        <v>518</v>
      </c>
      <c r="B265" t="s">
        <v>517</v>
      </c>
      <c r="C265" s="1">
        <v>28500</v>
      </c>
      <c r="D265" s="1">
        <v>817.95</v>
      </c>
      <c r="E265" s="1">
        <v>0</v>
      </c>
      <c r="F265" s="1">
        <v>866.4</v>
      </c>
      <c r="G265" s="1">
        <v>957.76</v>
      </c>
      <c r="H265" s="1">
        <f t="shared" si="89"/>
        <v>2642.1099999999997</v>
      </c>
      <c r="I265" s="1">
        <f t="shared" si="90"/>
        <v>25857.89</v>
      </c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  <c r="CW265"/>
      <c r="CX265"/>
      <c r="CY265"/>
      <c r="CZ265"/>
      <c r="DA265"/>
      <c r="DB265"/>
      <c r="DC265"/>
      <c r="DD265"/>
      <c r="DE265"/>
      <c r="DF265"/>
      <c r="DG265"/>
      <c r="DH265"/>
      <c r="DI265"/>
      <c r="DJ265"/>
      <c r="DK265"/>
      <c r="DL265"/>
      <c r="DM265"/>
      <c r="DN265"/>
      <c r="DO265"/>
      <c r="DP265"/>
      <c r="DQ265"/>
      <c r="DR265"/>
      <c r="DS265"/>
      <c r="DT265"/>
    </row>
    <row r="266" spans="1:124">
      <c r="A266" t="s">
        <v>521</v>
      </c>
      <c r="B266" t="s">
        <v>22</v>
      </c>
      <c r="C266" s="1">
        <v>50000</v>
      </c>
      <c r="D266" s="1">
        <v>1435</v>
      </c>
      <c r="E266" s="1">
        <v>1854</v>
      </c>
      <c r="F266" s="1">
        <v>1520</v>
      </c>
      <c r="G266" s="1">
        <v>25</v>
      </c>
      <c r="H266" s="1">
        <f t="shared" si="89"/>
        <v>4834</v>
      </c>
      <c r="I266" s="1">
        <f t="shared" si="90"/>
        <v>45166</v>
      </c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  <c r="CE266"/>
      <c r="CF266"/>
      <c r="CG266"/>
      <c r="CH266"/>
      <c r="CI266"/>
      <c r="CJ266"/>
      <c r="CK266"/>
      <c r="CL266"/>
      <c r="CM266"/>
      <c r="CN266"/>
      <c r="CO266"/>
      <c r="CP266"/>
      <c r="CQ266"/>
      <c r="CR266"/>
      <c r="CS266"/>
      <c r="CT266"/>
      <c r="CU266"/>
      <c r="CV266"/>
      <c r="CW266"/>
      <c r="CX266"/>
      <c r="CY266"/>
      <c r="CZ266"/>
      <c r="DA266"/>
      <c r="DB266"/>
      <c r="DC266"/>
      <c r="DD266"/>
      <c r="DE266"/>
      <c r="DF266"/>
      <c r="DG266"/>
      <c r="DH266"/>
      <c r="DI266"/>
      <c r="DJ266"/>
      <c r="DK266"/>
      <c r="DL266"/>
      <c r="DM266"/>
      <c r="DN266"/>
      <c r="DO266"/>
      <c r="DP266"/>
      <c r="DQ266"/>
      <c r="DR266"/>
      <c r="DS266"/>
      <c r="DT266"/>
    </row>
    <row r="267" spans="1:124">
      <c r="A267" t="s">
        <v>516</v>
      </c>
      <c r="B267" t="s">
        <v>204</v>
      </c>
      <c r="C267" s="1">
        <v>35000</v>
      </c>
      <c r="D267" s="1">
        <v>1004.5</v>
      </c>
      <c r="E267" s="1">
        <v>0</v>
      </c>
      <c r="F267" s="1">
        <v>1064</v>
      </c>
      <c r="G267" s="1">
        <v>25</v>
      </c>
      <c r="H267" s="1">
        <f t="shared" si="89"/>
        <v>2093.5</v>
      </c>
      <c r="I267" s="1">
        <f t="shared" si="90"/>
        <v>32906.5</v>
      </c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  <c r="CE267"/>
      <c r="CF267"/>
      <c r="CG267"/>
      <c r="CH267"/>
      <c r="CI267"/>
      <c r="CJ267"/>
      <c r="CK267"/>
      <c r="CL267"/>
      <c r="CM267"/>
      <c r="CN267"/>
      <c r="CO267"/>
      <c r="CP267"/>
      <c r="CQ267"/>
      <c r="CR267"/>
      <c r="CS267"/>
      <c r="CT267"/>
      <c r="CU267"/>
      <c r="CV267"/>
      <c r="CW267"/>
      <c r="CX267"/>
      <c r="CY267"/>
      <c r="CZ267"/>
      <c r="DA267"/>
      <c r="DB267"/>
      <c r="DC267"/>
      <c r="DD267"/>
      <c r="DE267"/>
      <c r="DF267"/>
      <c r="DG267"/>
      <c r="DH267"/>
      <c r="DI267"/>
      <c r="DJ267"/>
      <c r="DK267"/>
      <c r="DL267"/>
      <c r="DM267"/>
      <c r="DN267"/>
      <c r="DO267"/>
      <c r="DP267"/>
      <c r="DQ267"/>
      <c r="DR267"/>
      <c r="DS267"/>
      <c r="DT267"/>
    </row>
    <row r="268" spans="1:124">
      <c r="A268" s="3" t="s">
        <v>19</v>
      </c>
      <c r="B268" s="3">
        <v>8</v>
      </c>
      <c r="C268" s="4">
        <f t="shared" ref="C268:I268" si="91">SUM(C260:C267)</f>
        <v>378500</v>
      </c>
      <c r="D268" s="4">
        <f t="shared" si="91"/>
        <v>10862.95</v>
      </c>
      <c r="E268" s="4">
        <f t="shared" si="91"/>
        <v>18274.509999999998</v>
      </c>
      <c r="F268" s="4">
        <f t="shared" si="91"/>
        <v>11506.4</v>
      </c>
      <c r="G268" s="4">
        <f t="shared" si="91"/>
        <v>1252.76</v>
      </c>
      <c r="H268" s="4">
        <f t="shared" si="91"/>
        <v>41896.619999999995</v>
      </c>
      <c r="I268" s="4">
        <f t="shared" si="91"/>
        <v>336603.38</v>
      </c>
    </row>
    <row r="270" spans="1:124">
      <c r="A270" s="12" t="s">
        <v>227</v>
      </c>
      <c r="B270" s="12"/>
      <c r="C270" s="12"/>
      <c r="D270" s="12"/>
      <c r="E270" s="12"/>
      <c r="F270" s="12"/>
      <c r="G270" s="12"/>
      <c r="H270" s="12"/>
      <c r="I270" s="12"/>
    </row>
    <row r="271" spans="1:124">
      <c r="A271" t="s">
        <v>264</v>
      </c>
      <c r="B271" t="s">
        <v>204</v>
      </c>
      <c r="C271" s="1">
        <v>60000</v>
      </c>
      <c r="D271" s="1">
        <v>1722</v>
      </c>
      <c r="E271" s="1">
        <v>3486.68</v>
      </c>
      <c r="F271" s="1">
        <v>1824</v>
      </c>
      <c r="G271" s="1">
        <v>25</v>
      </c>
      <c r="H271" s="1">
        <f>D271+E271+F271+G271</f>
        <v>7057.68</v>
      </c>
      <c r="I271" s="1">
        <f>C271-H271</f>
        <v>52942.32</v>
      </c>
    </row>
    <row r="272" spans="1:124" s="2" customFormat="1">
      <c r="A272" t="s">
        <v>228</v>
      </c>
      <c r="B272" t="s">
        <v>226</v>
      </c>
      <c r="C272" s="1">
        <v>31500</v>
      </c>
      <c r="D272" s="1">
        <v>904.05</v>
      </c>
      <c r="E272" s="1">
        <v>0</v>
      </c>
      <c r="F272" s="1">
        <v>957.6</v>
      </c>
      <c r="G272" s="1">
        <v>25</v>
      </c>
      <c r="H272" s="1">
        <f t="shared" ref="H272:H282" si="92">D272+E272+F272+G272</f>
        <v>1886.65</v>
      </c>
      <c r="I272" s="1">
        <f t="shared" ref="I272:I282" si="93">C272-H272</f>
        <v>29613.35</v>
      </c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6"/>
      <c r="AM272" s="6"/>
      <c r="AN272" s="6"/>
      <c r="AO272" s="6"/>
      <c r="AP272" s="6"/>
      <c r="AQ272" s="6"/>
      <c r="AR272" s="6"/>
      <c r="AS272" s="6"/>
      <c r="AT272" s="6"/>
      <c r="AU272" s="6"/>
      <c r="AV272" s="6"/>
      <c r="AW272" s="6"/>
      <c r="AX272" s="6"/>
      <c r="AY272" s="6"/>
      <c r="AZ272" s="6"/>
      <c r="BA272" s="6"/>
      <c r="BB272" s="6"/>
      <c r="BC272" s="6"/>
      <c r="BD272" s="6"/>
      <c r="BE272" s="6"/>
      <c r="BF272" s="6"/>
      <c r="BG272" s="6"/>
      <c r="BH272" s="6"/>
      <c r="BI272" s="6"/>
      <c r="BJ272" s="6"/>
      <c r="BK272" s="6"/>
      <c r="BL272" s="6"/>
      <c r="BM272" s="6"/>
      <c r="BN272" s="6"/>
      <c r="BO272" s="6"/>
      <c r="BP272" s="6"/>
      <c r="BQ272" s="6"/>
      <c r="BR272" s="6"/>
      <c r="BS272" s="6"/>
      <c r="BT272" s="6"/>
      <c r="BU272" s="6"/>
      <c r="BV272" s="6"/>
      <c r="BW272" s="6"/>
      <c r="BX272" s="6"/>
      <c r="BY272" s="6"/>
      <c r="BZ272" s="6"/>
      <c r="CA272" s="6"/>
      <c r="CB272" s="6"/>
      <c r="CC272" s="6"/>
      <c r="CD272" s="6"/>
      <c r="CE272" s="6"/>
      <c r="CF272" s="6"/>
      <c r="CG272" s="6"/>
      <c r="CH272" s="6"/>
      <c r="CI272" s="6"/>
      <c r="CJ272" s="6"/>
      <c r="CK272" s="6"/>
      <c r="CL272" s="6"/>
      <c r="CM272" s="6"/>
      <c r="CN272" s="6"/>
      <c r="CO272" s="6"/>
      <c r="CP272" s="6"/>
      <c r="CQ272" s="6"/>
      <c r="CR272" s="6"/>
      <c r="CS272" s="6"/>
      <c r="CT272" s="6"/>
      <c r="CU272" s="6"/>
      <c r="CV272" s="6"/>
      <c r="CW272" s="6"/>
      <c r="CX272" s="6"/>
      <c r="CY272" s="6"/>
      <c r="CZ272" s="6"/>
      <c r="DA272" s="6"/>
      <c r="DB272" s="6"/>
      <c r="DC272" s="6"/>
      <c r="DD272" s="6"/>
      <c r="DE272" s="6"/>
      <c r="DF272" s="6"/>
      <c r="DG272" s="6"/>
      <c r="DH272" s="6"/>
      <c r="DI272" s="6"/>
      <c r="DJ272" s="6"/>
      <c r="DK272" s="6"/>
      <c r="DL272" s="6"/>
      <c r="DM272" s="6"/>
      <c r="DN272" s="6"/>
      <c r="DO272" s="6"/>
      <c r="DP272" s="6"/>
      <c r="DQ272" s="6"/>
      <c r="DR272" s="6"/>
      <c r="DS272" s="6"/>
      <c r="DT272" s="6"/>
    </row>
    <row r="273" spans="1:124" s="2" customFormat="1">
      <c r="A273" t="s">
        <v>229</v>
      </c>
      <c r="B273" t="s">
        <v>111</v>
      </c>
      <c r="C273" s="1">
        <v>28000</v>
      </c>
      <c r="D273" s="1">
        <v>803.6</v>
      </c>
      <c r="E273" s="1">
        <v>0</v>
      </c>
      <c r="F273" s="1">
        <v>851.2</v>
      </c>
      <c r="G273" s="1">
        <v>125</v>
      </c>
      <c r="H273" s="1">
        <f t="shared" si="92"/>
        <v>1779.8000000000002</v>
      </c>
      <c r="I273" s="1">
        <f t="shared" si="93"/>
        <v>26220.2</v>
      </c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  <c r="AN273" s="6"/>
      <c r="AO273" s="6"/>
      <c r="AP273" s="6"/>
      <c r="AQ273" s="6"/>
      <c r="AR273" s="6"/>
      <c r="AS273" s="6"/>
      <c r="AT273" s="6"/>
      <c r="AU273" s="6"/>
      <c r="AV273" s="6"/>
      <c r="AW273" s="6"/>
      <c r="AX273" s="6"/>
      <c r="AY273" s="6"/>
      <c r="AZ273" s="6"/>
      <c r="BA273" s="6"/>
      <c r="BB273" s="6"/>
      <c r="BC273" s="6"/>
      <c r="BD273" s="6"/>
      <c r="BE273" s="6"/>
      <c r="BF273" s="6"/>
      <c r="BG273" s="6"/>
      <c r="BH273" s="6"/>
      <c r="BI273" s="6"/>
      <c r="BJ273" s="6"/>
      <c r="BK273" s="6"/>
      <c r="BL273" s="6"/>
      <c r="BM273" s="6"/>
      <c r="BN273" s="6"/>
      <c r="BO273" s="6"/>
      <c r="BP273" s="6"/>
      <c r="BQ273" s="6"/>
      <c r="BR273" s="6"/>
      <c r="BS273" s="6"/>
      <c r="BT273" s="6"/>
      <c r="BU273" s="6"/>
      <c r="BV273" s="6"/>
      <c r="BW273" s="6"/>
      <c r="BX273" s="6"/>
      <c r="BY273" s="6"/>
      <c r="BZ273" s="6"/>
      <c r="CA273" s="6"/>
      <c r="CB273" s="6"/>
      <c r="CC273" s="6"/>
      <c r="CD273" s="6"/>
      <c r="CE273" s="6"/>
      <c r="CF273" s="6"/>
      <c r="CG273" s="6"/>
      <c r="CH273" s="6"/>
      <c r="CI273" s="6"/>
      <c r="CJ273" s="6"/>
      <c r="CK273" s="6"/>
      <c r="CL273" s="6"/>
      <c r="CM273" s="6"/>
      <c r="CN273" s="6"/>
      <c r="CO273" s="6"/>
      <c r="CP273" s="6"/>
      <c r="CQ273" s="6"/>
      <c r="CR273" s="6"/>
      <c r="CS273" s="6"/>
      <c r="CT273" s="6"/>
      <c r="CU273" s="6"/>
      <c r="CV273" s="6"/>
      <c r="CW273" s="6"/>
      <c r="CX273" s="6"/>
      <c r="CY273" s="6"/>
      <c r="CZ273" s="6"/>
      <c r="DA273" s="6"/>
      <c r="DB273" s="6"/>
      <c r="DC273" s="6"/>
      <c r="DD273" s="6"/>
      <c r="DE273" s="6"/>
      <c r="DF273" s="6"/>
      <c r="DG273" s="6"/>
      <c r="DH273" s="6"/>
      <c r="DI273" s="6"/>
      <c r="DJ273" s="6"/>
      <c r="DK273" s="6"/>
      <c r="DL273" s="6"/>
      <c r="DM273" s="6"/>
      <c r="DN273" s="6"/>
      <c r="DO273" s="6"/>
      <c r="DP273" s="6"/>
      <c r="DQ273" s="6"/>
      <c r="DR273" s="6"/>
      <c r="DS273" s="6"/>
      <c r="DT273" s="6"/>
    </row>
    <row r="274" spans="1:124">
      <c r="A274" t="s">
        <v>230</v>
      </c>
      <c r="B274" t="s">
        <v>231</v>
      </c>
      <c r="C274" s="1">
        <v>45000</v>
      </c>
      <c r="D274" s="1">
        <v>1291.5</v>
      </c>
      <c r="E274" s="1">
        <v>1148.33</v>
      </c>
      <c r="F274" s="1">
        <v>1368</v>
      </c>
      <c r="G274" s="1">
        <v>25</v>
      </c>
      <c r="H274" s="1">
        <f t="shared" si="92"/>
        <v>3832.83</v>
      </c>
      <c r="I274" s="1">
        <f t="shared" si="93"/>
        <v>41167.17</v>
      </c>
    </row>
    <row r="275" spans="1:124">
      <c r="A275" t="s">
        <v>232</v>
      </c>
      <c r="B275" t="s">
        <v>217</v>
      </c>
      <c r="C275" s="1">
        <v>31500</v>
      </c>
      <c r="D275" s="1">
        <v>904.05</v>
      </c>
      <c r="E275" s="1">
        <v>0</v>
      </c>
      <c r="F275" s="1">
        <v>957.6</v>
      </c>
      <c r="G275" s="1">
        <v>957.76</v>
      </c>
      <c r="H275" s="1">
        <f t="shared" si="92"/>
        <v>2819.41</v>
      </c>
      <c r="I275" s="1">
        <f t="shared" si="93"/>
        <v>28680.59</v>
      </c>
    </row>
    <row r="276" spans="1:124">
      <c r="A276" t="s">
        <v>233</v>
      </c>
      <c r="B276" t="s">
        <v>234</v>
      </c>
      <c r="C276" s="1">
        <v>40000</v>
      </c>
      <c r="D276" s="1">
        <v>1148</v>
      </c>
      <c r="E276" s="1">
        <v>302.74</v>
      </c>
      <c r="F276" s="1">
        <v>1216</v>
      </c>
      <c r="G276" s="1">
        <v>957.76</v>
      </c>
      <c r="H276" s="1">
        <f t="shared" si="92"/>
        <v>3624.5</v>
      </c>
      <c r="I276" s="1">
        <f t="shared" si="93"/>
        <v>36375.5</v>
      </c>
    </row>
    <row r="277" spans="1:124">
      <c r="A277" t="s">
        <v>235</v>
      </c>
      <c r="B277" t="s">
        <v>22</v>
      </c>
      <c r="C277" s="1">
        <v>28000</v>
      </c>
      <c r="D277" s="1">
        <v>803.6</v>
      </c>
      <c r="E277" s="1">
        <v>0</v>
      </c>
      <c r="F277" s="1">
        <v>851.2</v>
      </c>
      <c r="G277" s="1">
        <v>125</v>
      </c>
      <c r="H277" s="1">
        <f t="shared" si="92"/>
        <v>1779.8000000000002</v>
      </c>
      <c r="I277" s="1">
        <f t="shared" si="93"/>
        <v>26220.2</v>
      </c>
    </row>
    <row r="278" spans="1:124">
      <c r="A278" t="s">
        <v>236</v>
      </c>
      <c r="B278" t="s">
        <v>196</v>
      </c>
      <c r="C278" s="1">
        <v>60000</v>
      </c>
      <c r="D278" s="1">
        <v>1722</v>
      </c>
      <c r="E278" s="1">
        <v>3486.68</v>
      </c>
      <c r="F278" s="1">
        <v>1824</v>
      </c>
      <c r="G278" s="1">
        <v>25</v>
      </c>
      <c r="H278" s="1">
        <f t="shared" si="92"/>
        <v>7057.68</v>
      </c>
      <c r="I278" s="1">
        <f t="shared" si="93"/>
        <v>52942.32</v>
      </c>
    </row>
    <row r="279" spans="1:124">
      <c r="A279" t="s">
        <v>237</v>
      </c>
      <c r="B279" t="s">
        <v>226</v>
      </c>
      <c r="C279" s="1">
        <v>40000</v>
      </c>
      <c r="D279" s="1">
        <v>1148</v>
      </c>
      <c r="E279" s="1">
        <v>442.65</v>
      </c>
      <c r="F279" s="1">
        <v>1216</v>
      </c>
      <c r="G279" s="1">
        <v>25</v>
      </c>
      <c r="H279" s="1">
        <f t="shared" si="92"/>
        <v>2831.65</v>
      </c>
      <c r="I279" s="1">
        <f t="shared" si="93"/>
        <v>37168.35</v>
      </c>
    </row>
    <row r="280" spans="1:124">
      <c r="A280" t="s">
        <v>238</v>
      </c>
      <c r="B280" t="s">
        <v>111</v>
      </c>
      <c r="C280" s="1">
        <v>22000</v>
      </c>
      <c r="D280" s="1">
        <v>631.4</v>
      </c>
      <c r="E280" s="1">
        <v>0</v>
      </c>
      <c r="F280" s="1">
        <v>668.8</v>
      </c>
      <c r="G280" s="1">
        <v>185</v>
      </c>
      <c r="H280" s="1">
        <f t="shared" si="92"/>
        <v>1485.1999999999998</v>
      </c>
      <c r="I280" s="1">
        <f t="shared" si="93"/>
        <v>20514.8</v>
      </c>
    </row>
    <row r="281" spans="1:124">
      <c r="A281" t="s">
        <v>239</v>
      </c>
      <c r="B281" t="s">
        <v>111</v>
      </c>
      <c r="C281" s="1">
        <v>21000</v>
      </c>
      <c r="D281" s="1">
        <v>602.70000000000005</v>
      </c>
      <c r="E281" s="1">
        <v>0</v>
      </c>
      <c r="F281" s="1">
        <v>638.4</v>
      </c>
      <c r="G281" s="1">
        <v>1097.76</v>
      </c>
      <c r="H281" s="1">
        <f t="shared" si="92"/>
        <v>2338.8599999999997</v>
      </c>
      <c r="I281" s="1">
        <f t="shared" si="93"/>
        <v>18661.14</v>
      </c>
    </row>
    <row r="282" spans="1:124">
      <c r="A282" t="s">
        <v>240</v>
      </c>
      <c r="B282" t="s">
        <v>217</v>
      </c>
      <c r="C282" s="1">
        <v>22600</v>
      </c>
      <c r="D282" s="1">
        <v>648.62</v>
      </c>
      <c r="E282" s="1">
        <v>0</v>
      </c>
      <c r="F282" s="1">
        <v>687.04</v>
      </c>
      <c r="G282" s="1">
        <v>125</v>
      </c>
      <c r="H282" s="1">
        <f t="shared" si="92"/>
        <v>1460.6599999999999</v>
      </c>
      <c r="I282" s="1">
        <f t="shared" si="93"/>
        <v>21139.34</v>
      </c>
    </row>
    <row r="283" spans="1:124">
      <c r="A283" t="s">
        <v>523</v>
      </c>
      <c r="B283" t="s">
        <v>22</v>
      </c>
      <c r="C283" s="1">
        <v>22000</v>
      </c>
      <c r="D283" s="1">
        <v>631.4</v>
      </c>
      <c r="E283" s="1">
        <v>0</v>
      </c>
      <c r="F283" s="1">
        <v>668.8</v>
      </c>
      <c r="G283" s="1">
        <v>25</v>
      </c>
      <c r="H283" s="1">
        <f>D283+E283+F283+G283</f>
        <v>1325.1999999999998</v>
      </c>
      <c r="I283" s="1">
        <f>C283-H283</f>
        <v>20674.8</v>
      </c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/>
      <c r="BP283"/>
      <c r="BQ283"/>
      <c r="BR283"/>
      <c r="BS283"/>
      <c r="BT283"/>
      <c r="BU283"/>
      <c r="BV283"/>
      <c r="BW283"/>
      <c r="BX283"/>
      <c r="BY283"/>
      <c r="BZ283"/>
      <c r="CA283"/>
      <c r="CB283"/>
      <c r="CC283"/>
      <c r="CD283"/>
      <c r="CE283"/>
      <c r="CF283"/>
      <c r="CG283"/>
      <c r="CH283"/>
      <c r="CI283"/>
      <c r="CJ283"/>
      <c r="CK283"/>
      <c r="CL283"/>
      <c r="CM283"/>
      <c r="CN283"/>
      <c r="CO283"/>
      <c r="CP283"/>
      <c r="CQ283"/>
      <c r="CR283"/>
      <c r="CS283"/>
      <c r="CT283"/>
      <c r="CU283"/>
      <c r="CV283"/>
      <c r="CW283"/>
      <c r="CX283"/>
      <c r="CY283"/>
      <c r="CZ283"/>
      <c r="DA283"/>
      <c r="DB283"/>
      <c r="DC283"/>
      <c r="DD283"/>
      <c r="DE283"/>
      <c r="DF283"/>
      <c r="DG283"/>
      <c r="DH283"/>
      <c r="DI283"/>
      <c r="DJ283"/>
      <c r="DK283"/>
      <c r="DL283"/>
      <c r="DM283"/>
      <c r="DN283"/>
      <c r="DO283"/>
      <c r="DP283"/>
      <c r="DQ283"/>
      <c r="DR283"/>
      <c r="DS283"/>
      <c r="DT283"/>
    </row>
    <row r="284" spans="1:124">
      <c r="A284" t="s">
        <v>241</v>
      </c>
      <c r="B284" t="s">
        <v>226</v>
      </c>
      <c r="C284" s="1">
        <v>39000</v>
      </c>
      <c r="D284" s="1">
        <v>1119.3</v>
      </c>
      <c r="E284" s="1">
        <v>301.52</v>
      </c>
      <c r="F284" s="1">
        <v>1185.5999999999999</v>
      </c>
      <c r="G284" s="1">
        <v>25</v>
      </c>
      <c r="H284" s="1">
        <f>D284+E284+F284+G284</f>
        <v>2631.42</v>
      </c>
      <c r="I284" s="1">
        <f>C284-H284</f>
        <v>36368.58</v>
      </c>
    </row>
    <row r="285" spans="1:124">
      <c r="A285" t="s">
        <v>524</v>
      </c>
      <c r="B285" t="s">
        <v>226</v>
      </c>
      <c r="C285" s="1">
        <v>25000</v>
      </c>
      <c r="D285" s="1">
        <v>717.5</v>
      </c>
      <c r="E285" s="1">
        <v>0</v>
      </c>
      <c r="F285" s="1">
        <v>760</v>
      </c>
      <c r="G285" s="1">
        <v>25</v>
      </c>
      <c r="H285" s="1">
        <f>D285+E285+F285+G285</f>
        <v>1502.5</v>
      </c>
      <c r="I285" s="1">
        <f>C285-H285</f>
        <v>23497.5</v>
      </c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  <c r="Y285"/>
      <c r="Z285"/>
      <c r="AA285"/>
      <c r="AB285"/>
      <c r="AC285"/>
      <c r="AD285"/>
      <c r="AE285"/>
      <c r="AF285"/>
      <c r="AG285"/>
      <c r="AH285"/>
      <c r="AI285"/>
      <c r="AJ285"/>
      <c r="AK285"/>
      <c r="AL285"/>
      <c r="AM285"/>
      <c r="AN285"/>
      <c r="AO285"/>
      <c r="AP285"/>
      <c r="AQ285"/>
      <c r="AR285"/>
      <c r="AS285"/>
      <c r="AT285"/>
      <c r="AU285"/>
      <c r="AV285"/>
      <c r="AW285"/>
      <c r="AX285"/>
      <c r="AY285"/>
      <c r="AZ285"/>
      <c r="BA285"/>
      <c r="BB285"/>
      <c r="BC285"/>
      <c r="BD285"/>
      <c r="BE285"/>
      <c r="BF285"/>
      <c r="BG285"/>
      <c r="BH285"/>
      <c r="BI285"/>
      <c r="BJ285"/>
      <c r="BK285"/>
      <c r="BL285"/>
      <c r="BM285"/>
      <c r="BN285"/>
      <c r="BO285"/>
      <c r="BP285"/>
      <c r="BQ285"/>
      <c r="BR285"/>
      <c r="BS285"/>
      <c r="BT285"/>
      <c r="BU285"/>
      <c r="BV285"/>
      <c r="BW285"/>
      <c r="BX285"/>
      <c r="BY285"/>
      <c r="BZ285"/>
      <c r="CA285"/>
      <c r="CB285"/>
      <c r="CC285"/>
      <c r="CD285"/>
      <c r="CE285"/>
      <c r="CF285"/>
      <c r="CG285"/>
      <c r="CH285"/>
      <c r="CI285"/>
      <c r="CJ285"/>
      <c r="CK285"/>
      <c r="CL285"/>
      <c r="CM285"/>
      <c r="CN285"/>
      <c r="CO285"/>
      <c r="CP285"/>
      <c r="CQ285"/>
      <c r="CR285"/>
      <c r="CS285"/>
      <c r="CT285"/>
      <c r="CU285"/>
      <c r="CV285"/>
      <c r="CW285"/>
      <c r="CX285"/>
      <c r="CY285"/>
      <c r="CZ285"/>
      <c r="DA285"/>
      <c r="DB285"/>
      <c r="DC285"/>
      <c r="DD285"/>
      <c r="DE285"/>
      <c r="DF285"/>
      <c r="DG285"/>
      <c r="DH285"/>
      <c r="DI285"/>
      <c r="DJ285"/>
      <c r="DK285"/>
      <c r="DL285"/>
      <c r="DM285"/>
      <c r="DN285"/>
      <c r="DO285"/>
      <c r="DP285"/>
      <c r="DQ285"/>
      <c r="DR285"/>
      <c r="DS285"/>
      <c r="DT285"/>
    </row>
    <row r="286" spans="1:124">
      <c r="A286" t="s">
        <v>522</v>
      </c>
      <c r="B286" t="s">
        <v>204</v>
      </c>
      <c r="C286" s="1">
        <v>30000</v>
      </c>
      <c r="D286" s="1">
        <v>861</v>
      </c>
      <c r="E286" s="1">
        <v>0</v>
      </c>
      <c r="F286" s="1">
        <v>912</v>
      </c>
      <c r="G286" s="1">
        <v>25</v>
      </c>
      <c r="H286" s="1">
        <f>D286+E286+F286+G286</f>
        <v>1798</v>
      </c>
      <c r="I286" s="1">
        <f>C286-H286</f>
        <v>28202</v>
      </c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/>
      <c r="BG286"/>
      <c r="BH286"/>
      <c r="BI286"/>
      <c r="BJ286"/>
      <c r="BK286"/>
      <c r="BL286"/>
      <c r="BM286"/>
      <c r="BN286"/>
      <c r="BO286"/>
      <c r="BP286"/>
      <c r="BQ286"/>
      <c r="BR286"/>
      <c r="BS286"/>
      <c r="BT286"/>
      <c r="BU286"/>
      <c r="BV286"/>
      <c r="BW286"/>
      <c r="BX286"/>
      <c r="BY286"/>
      <c r="BZ286"/>
      <c r="CA286"/>
      <c r="CB286"/>
      <c r="CC286"/>
      <c r="CD286"/>
      <c r="CE286"/>
      <c r="CF286"/>
      <c r="CG286"/>
      <c r="CH286"/>
      <c r="CI286"/>
      <c r="CJ286"/>
      <c r="CK286"/>
      <c r="CL286"/>
      <c r="CM286"/>
      <c r="CN286"/>
      <c r="CO286"/>
      <c r="CP286"/>
      <c r="CQ286"/>
      <c r="CR286"/>
      <c r="CS286"/>
      <c r="CT286"/>
      <c r="CU286"/>
      <c r="CV286"/>
      <c r="CW286"/>
      <c r="CX286"/>
      <c r="CY286"/>
      <c r="CZ286"/>
      <c r="DA286"/>
      <c r="DB286"/>
      <c r="DC286"/>
      <c r="DD286"/>
      <c r="DE286"/>
      <c r="DF286"/>
      <c r="DG286"/>
      <c r="DH286"/>
      <c r="DI286"/>
      <c r="DJ286"/>
      <c r="DK286"/>
      <c r="DL286"/>
      <c r="DM286"/>
      <c r="DN286"/>
      <c r="DO286"/>
      <c r="DP286"/>
      <c r="DQ286"/>
      <c r="DR286"/>
      <c r="DS286"/>
      <c r="DT286"/>
    </row>
    <row r="287" spans="1:124">
      <c r="A287" s="3" t="s">
        <v>19</v>
      </c>
      <c r="B287" s="3">
        <v>16</v>
      </c>
      <c r="C287" s="4">
        <f t="shared" ref="C287:I287" si="94">SUM(C271:C286)</f>
        <v>545600</v>
      </c>
      <c r="D287" s="4">
        <f t="shared" si="94"/>
        <v>15658.72</v>
      </c>
      <c r="E287" s="4">
        <f t="shared" si="94"/>
        <v>9168.6</v>
      </c>
      <c r="F287" s="4">
        <f t="shared" si="94"/>
        <v>16586.239999999998</v>
      </c>
      <c r="G287" s="4">
        <f t="shared" si="94"/>
        <v>3798.2799999999997</v>
      </c>
      <c r="H287" s="4">
        <f t="shared" si="94"/>
        <v>45211.839999999997</v>
      </c>
      <c r="I287" s="4">
        <f t="shared" si="94"/>
        <v>500388.16</v>
      </c>
    </row>
    <row r="289" spans="1:9">
      <c r="A289" s="12" t="s">
        <v>242</v>
      </c>
      <c r="B289" s="12"/>
      <c r="C289" s="12"/>
      <c r="D289" s="12"/>
      <c r="E289" s="12"/>
      <c r="F289" s="12"/>
      <c r="G289" s="12"/>
      <c r="H289" s="12"/>
      <c r="I289" s="12"/>
    </row>
    <row r="290" spans="1:9">
      <c r="A290" t="s">
        <v>243</v>
      </c>
      <c r="B290" t="s">
        <v>244</v>
      </c>
      <c r="C290" s="1">
        <v>30000</v>
      </c>
      <c r="D290" s="1">
        <v>861</v>
      </c>
      <c r="E290" s="1">
        <v>0</v>
      </c>
      <c r="F290" s="1">
        <v>912</v>
      </c>
      <c r="G290" s="1">
        <v>140</v>
      </c>
      <c r="H290" s="1">
        <f t="shared" ref="H290:H297" si="95">D290+E290+F290+G290</f>
        <v>1913</v>
      </c>
      <c r="I290" s="1">
        <f t="shared" ref="I290:I297" si="96">C290-H290</f>
        <v>28087</v>
      </c>
    </row>
    <row r="291" spans="1:9">
      <c r="A291" t="s">
        <v>245</v>
      </c>
      <c r="B291" t="s">
        <v>36</v>
      </c>
      <c r="C291" s="1">
        <v>18400</v>
      </c>
      <c r="D291" s="1">
        <v>528.08000000000004</v>
      </c>
      <c r="E291" s="1">
        <v>0</v>
      </c>
      <c r="F291" s="1">
        <v>559.36</v>
      </c>
      <c r="G291" s="1">
        <v>665</v>
      </c>
      <c r="H291" s="1">
        <f t="shared" si="95"/>
        <v>1752.44</v>
      </c>
      <c r="I291" s="1">
        <f t="shared" si="96"/>
        <v>16647.560000000001</v>
      </c>
    </row>
    <row r="292" spans="1:9">
      <c r="A292" t="s">
        <v>246</v>
      </c>
      <c r="B292" t="s">
        <v>22</v>
      </c>
      <c r="C292" s="1">
        <v>28000</v>
      </c>
      <c r="D292" s="1">
        <v>803.6</v>
      </c>
      <c r="E292" s="1">
        <v>0</v>
      </c>
      <c r="F292" s="1">
        <v>851.2</v>
      </c>
      <c r="G292" s="1">
        <v>125</v>
      </c>
      <c r="H292" s="1">
        <f t="shared" si="95"/>
        <v>1779.8000000000002</v>
      </c>
      <c r="I292" s="1">
        <f t="shared" si="96"/>
        <v>26220.2</v>
      </c>
    </row>
    <row r="293" spans="1:9">
      <c r="A293" t="s">
        <v>247</v>
      </c>
      <c r="B293" t="s">
        <v>248</v>
      </c>
      <c r="C293" s="1">
        <v>60000</v>
      </c>
      <c r="D293" s="1">
        <v>1722</v>
      </c>
      <c r="E293" s="1">
        <v>3486.68</v>
      </c>
      <c r="F293" s="1">
        <v>1824</v>
      </c>
      <c r="G293" s="1">
        <v>517</v>
      </c>
      <c r="H293" s="1">
        <f t="shared" si="95"/>
        <v>7549.68</v>
      </c>
      <c r="I293" s="1">
        <f t="shared" si="96"/>
        <v>52450.32</v>
      </c>
    </row>
    <row r="294" spans="1:9">
      <c r="A294" t="s">
        <v>249</v>
      </c>
      <c r="B294" t="s">
        <v>24</v>
      </c>
      <c r="C294" s="1">
        <v>29450</v>
      </c>
      <c r="D294" s="1">
        <v>845.22</v>
      </c>
      <c r="E294" s="1">
        <v>0</v>
      </c>
      <c r="F294" s="1">
        <v>895.28</v>
      </c>
      <c r="G294" s="1">
        <v>125</v>
      </c>
      <c r="H294" s="1">
        <f t="shared" si="95"/>
        <v>1865.5</v>
      </c>
      <c r="I294" s="1">
        <f t="shared" si="96"/>
        <v>27584.5</v>
      </c>
    </row>
    <row r="295" spans="1:9">
      <c r="A295" t="s">
        <v>250</v>
      </c>
      <c r="B295" t="s">
        <v>24</v>
      </c>
      <c r="C295" s="1">
        <v>75000</v>
      </c>
      <c r="D295" s="1">
        <v>2152.5</v>
      </c>
      <c r="E295" s="1">
        <v>6309.38</v>
      </c>
      <c r="F295" s="1">
        <v>2280</v>
      </c>
      <c r="G295" s="1">
        <v>165</v>
      </c>
      <c r="H295" s="1">
        <f t="shared" si="95"/>
        <v>10906.880000000001</v>
      </c>
      <c r="I295" s="1">
        <f t="shared" si="96"/>
        <v>64093.119999999995</v>
      </c>
    </row>
    <row r="296" spans="1:9">
      <c r="A296" t="s">
        <v>251</v>
      </c>
      <c r="B296" t="s">
        <v>244</v>
      </c>
      <c r="C296" s="1">
        <v>26000</v>
      </c>
      <c r="D296" s="1">
        <v>746.2</v>
      </c>
      <c r="E296" s="1">
        <v>0</v>
      </c>
      <c r="F296" s="1">
        <v>790.4</v>
      </c>
      <c r="G296" s="1">
        <v>75</v>
      </c>
      <c r="H296" s="1">
        <f t="shared" si="95"/>
        <v>1611.6</v>
      </c>
      <c r="I296" s="1">
        <f t="shared" si="96"/>
        <v>24388.400000000001</v>
      </c>
    </row>
    <row r="297" spans="1:9">
      <c r="A297" t="s">
        <v>252</v>
      </c>
      <c r="B297" t="s">
        <v>22</v>
      </c>
      <c r="C297" s="1">
        <v>28000</v>
      </c>
      <c r="D297" s="1">
        <v>803.6</v>
      </c>
      <c r="E297" s="1">
        <v>0</v>
      </c>
      <c r="F297" s="1">
        <v>851.2</v>
      </c>
      <c r="G297" s="1">
        <v>165</v>
      </c>
      <c r="H297" s="1">
        <f t="shared" si="95"/>
        <v>1819.8000000000002</v>
      </c>
      <c r="I297" s="1">
        <f t="shared" si="96"/>
        <v>26180.2</v>
      </c>
    </row>
    <row r="298" spans="1:9">
      <c r="A298" s="3" t="s">
        <v>19</v>
      </c>
      <c r="B298" s="3">
        <v>8</v>
      </c>
      <c r="C298" s="4">
        <f t="shared" ref="C298:I298" si="97">SUM(C290:C297)</f>
        <v>294850</v>
      </c>
      <c r="D298" s="4">
        <f t="shared" si="97"/>
        <v>8462.1999999999989</v>
      </c>
      <c r="E298" s="4">
        <f t="shared" si="97"/>
        <v>9796.06</v>
      </c>
      <c r="F298" s="4">
        <f t="shared" si="97"/>
        <v>8963.44</v>
      </c>
      <c r="G298" s="4">
        <f t="shared" si="97"/>
        <v>1977</v>
      </c>
      <c r="H298" s="4">
        <f t="shared" si="97"/>
        <v>29198.7</v>
      </c>
      <c r="I298" s="4">
        <f t="shared" si="97"/>
        <v>265651.3</v>
      </c>
    </row>
    <row r="300" spans="1:9">
      <c r="A300" s="12" t="s">
        <v>253</v>
      </c>
      <c r="B300" s="12"/>
      <c r="C300" s="12"/>
      <c r="D300" s="12"/>
      <c r="E300" s="12"/>
      <c r="F300" s="12"/>
      <c r="G300" s="12"/>
      <c r="H300" s="12"/>
      <c r="I300" s="12"/>
    </row>
    <row r="301" spans="1:9">
      <c r="A301" t="s">
        <v>254</v>
      </c>
      <c r="B301" t="s">
        <v>111</v>
      </c>
      <c r="C301" s="1">
        <v>13800</v>
      </c>
      <c r="D301" s="1">
        <v>396.06</v>
      </c>
      <c r="E301" s="1">
        <v>0</v>
      </c>
      <c r="F301" s="1">
        <v>419.52</v>
      </c>
      <c r="G301" s="1">
        <v>25</v>
      </c>
      <c r="H301" s="1">
        <f t="shared" ref="H301:H310" si="98">D301+E301+F301+G301</f>
        <v>840.57999999999993</v>
      </c>
      <c r="I301" s="1">
        <f t="shared" ref="I301:I310" si="99">C301-H301</f>
        <v>12959.42</v>
      </c>
    </row>
    <row r="302" spans="1:9">
      <c r="A302" t="s">
        <v>255</v>
      </c>
      <c r="B302" t="s">
        <v>111</v>
      </c>
      <c r="C302" s="1">
        <v>14545</v>
      </c>
      <c r="D302" s="1">
        <v>417.44</v>
      </c>
      <c r="E302" s="1">
        <v>0</v>
      </c>
      <c r="F302" s="1">
        <v>442.17</v>
      </c>
      <c r="G302" s="1">
        <v>165</v>
      </c>
      <c r="H302" s="1">
        <f t="shared" si="98"/>
        <v>1024.6100000000001</v>
      </c>
      <c r="I302" s="1">
        <f t="shared" si="99"/>
        <v>13520.39</v>
      </c>
    </row>
    <row r="303" spans="1:9">
      <c r="A303" t="s">
        <v>256</v>
      </c>
      <c r="B303" t="s">
        <v>257</v>
      </c>
      <c r="C303" s="1">
        <v>17800</v>
      </c>
      <c r="D303" s="1">
        <v>510.86</v>
      </c>
      <c r="E303" s="1">
        <v>0</v>
      </c>
      <c r="F303" s="1">
        <v>541.12</v>
      </c>
      <c r="G303" s="1">
        <v>1077.76</v>
      </c>
      <c r="H303" s="1">
        <f t="shared" si="98"/>
        <v>2129.7399999999998</v>
      </c>
      <c r="I303" s="1">
        <f t="shared" si="99"/>
        <v>15670.26</v>
      </c>
    </row>
    <row r="304" spans="1:9">
      <c r="A304" t="s">
        <v>258</v>
      </c>
      <c r="B304" t="s">
        <v>111</v>
      </c>
      <c r="C304" s="1">
        <v>18000</v>
      </c>
      <c r="D304" s="1">
        <v>516.6</v>
      </c>
      <c r="E304" s="1">
        <v>0</v>
      </c>
      <c r="F304" s="1">
        <v>547.20000000000005</v>
      </c>
      <c r="G304" s="1">
        <v>25</v>
      </c>
      <c r="H304" s="1">
        <f t="shared" si="98"/>
        <v>1088.8000000000002</v>
      </c>
      <c r="I304" s="1">
        <f t="shared" si="99"/>
        <v>16911.2</v>
      </c>
    </row>
    <row r="305" spans="1:124">
      <c r="A305" t="s">
        <v>259</v>
      </c>
      <c r="B305" t="s">
        <v>111</v>
      </c>
      <c r="C305" s="1">
        <v>21600</v>
      </c>
      <c r="D305" s="1">
        <v>619.91999999999996</v>
      </c>
      <c r="E305" s="1">
        <v>0</v>
      </c>
      <c r="F305" s="1">
        <v>656.64</v>
      </c>
      <c r="G305" s="1">
        <v>185</v>
      </c>
      <c r="H305" s="1">
        <f t="shared" si="98"/>
        <v>1461.56</v>
      </c>
      <c r="I305" s="1">
        <f t="shared" si="99"/>
        <v>20138.439999999999</v>
      </c>
    </row>
    <row r="306" spans="1:124">
      <c r="A306" t="s">
        <v>260</v>
      </c>
      <c r="B306" t="s">
        <v>261</v>
      </c>
      <c r="C306" s="1">
        <v>85000</v>
      </c>
      <c r="D306" s="1">
        <v>2439.5</v>
      </c>
      <c r="E306" s="1">
        <v>8576.99</v>
      </c>
      <c r="F306" s="1">
        <v>2584</v>
      </c>
      <c r="G306" s="1">
        <v>25</v>
      </c>
      <c r="H306" s="1">
        <f t="shared" si="98"/>
        <v>13625.49</v>
      </c>
      <c r="I306" s="1">
        <f t="shared" si="99"/>
        <v>71374.509999999995</v>
      </c>
    </row>
    <row r="307" spans="1:124">
      <c r="A307" t="s">
        <v>526</v>
      </c>
      <c r="B307" t="s">
        <v>204</v>
      </c>
      <c r="C307" s="1">
        <v>25000</v>
      </c>
      <c r="D307" s="1">
        <v>717.5</v>
      </c>
      <c r="E307" s="1">
        <v>0</v>
      </c>
      <c r="F307" s="1">
        <v>760</v>
      </c>
      <c r="G307" s="1">
        <v>25</v>
      </c>
      <c r="H307" s="1">
        <f>D307+E307+F307+G307</f>
        <v>1502.5</v>
      </c>
      <c r="I307" s="1">
        <f>C307-H307</f>
        <v>23497.5</v>
      </c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  <c r="Y307"/>
      <c r="Z307"/>
      <c r="AA307"/>
      <c r="AB307"/>
      <c r="AC307"/>
      <c r="AD307"/>
      <c r="AE307"/>
      <c r="AF307"/>
      <c r="AG307"/>
      <c r="AH307"/>
      <c r="AI307"/>
      <c r="AJ307"/>
      <c r="AK307"/>
      <c r="AL307"/>
      <c r="AM307"/>
      <c r="AN307"/>
      <c r="AO307"/>
      <c r="AP307"/>
      <c r="AQ307"/>
      <c r="AR307"/>
      <c r="AS307"/>
      <c r="AT307"/>
      <c r="AU307"/>
      <c r="AV307"/>
      <c r="AW307"/>
      <c r="AX307"/>
      <c r="AY307"/>
      <c r="AZ307"/>
      <c r="BA307"/>
      <c r="BB307"/>
      <c r="BC307"/>
      <c r="BD307"/>
      <c r="BE307"/>
      <c r="BF307"/>
      <c r="BG307"/>
      <c r="BH307"/>
      <c r="BI307"/>
      <c r="BJ307"/>
      <c r="BK307"/>
      <c r="BL307"/>
      <c r="BM307"/>
      <c r="BN307"/>
      <c r="BO307"/>
      <c r="BP307"/>
      <c r="BQ307"/>
      <c r="BR307"/>
      <c r="BS307"/>
      <c r="BT307"/>
      <c r="BU307"/>
      <c r="BV307"/>
      <c r="BW307"/>
      <c r="BX307"/>
      <c r="BY307"/>
      <c r="BZ307"/>
      <c r="CA307"/>
      <c r="CB307"/>
      <c r="CC307"/>
      <c r="CD307"/>
      <c r="CE307"/>
      <c r="CF307"/>
      <c r="CG307"/>
      <c r="CH307"/>
      <c r="CI307"/>
      <c r="CJ307"/>
      <c r="CK307"/>
      <c r="CL307"/>
      <c r="CM307"/>
      <c r="CN307"/>
      <c r="CO307"/>
      <c r="CP307"/>
      <c r="CQ307"/>
      <c r="CR307"/>
      <c r="CS307"/>
      <c r="CT307"/>
      <c r="CU307"/>
      <c r="CV307"/>
      <c r="CW307"/>
      <c r="CX307"/>
      <c r="CY307"/>
      <c r="CZ307"/>
      <c r="DA307"/>
      <c r="DB307"/>
      <c r="DC307"/>
      <c r="DD307"/>
      <c r="DE307"/>
      <c r="DF307"/>
      <c r="DG307"/>
      <c r="DH307"/>
      <c r="DI307"/>
      <c r="DJ307"/>
      <c r="DK307"/>
      <c r="DL307"/>
      <c r="DM307"/>
      <c r="DN307"/>
      <c r="DO307"/>
      <c r="DP307"/>
      <c r="DQ307"/>
      <c r="DR307"/>
      <c r="DS307"/>
      <c r="DT307"/>
    </row>
    <row r="308" spans="1:124">
      <c r="A308" t="s">
        <v>525</v>
      </c>
      <c r="B308" t="s">
        <v>204</v>
      </c>
      <c r="C308" s="1">
        <v>33000</v>
      </c>
      <c r="D308" s="1">
        <v>947.1</v>
      </c>
      <c r="E308" s="1">
        <v>0</v>
      </c>
      <c r="F308" s="1">
        <v>1003.2</v>
      </c>
      <c r="G308" s="1">
        <v>25</v>
      </c>
      <c r="H308" s="1">
        <f>D308+E308+F308+G308</f>
        <v>1975.3000000000002</v>
      </c>
      <c r="I308" s="1">
        <f>C308-H308</f>
        <v>31024.7</v>
      </c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  <c r="Y308"/>
      <c r="Z308"/>
      <c r="AA308"/>
      <c r="AB308"/>
      <c r="AC308"/>
      <c r="AD308"/>
      <c r="AE308"/>
      <c r="AF308"/>
      <c r="AG308"/>
      <c r="AH308"/>
      <c r="AI308"/>
      <c r="AJ308"/>
      <c r="AK308"/>
      <c r="AL308"/>
      <c r="AM308"/>
      <c r="AN308"/>
      <c r="AO308"/>
      <c r="AP308"/>
      <c r="AQ308"/>
      <c r="AR308"/>
      <c r="AS308"/>
      <c r="AT308"/>
      <c r="AU308"/>
      <c r="AV308"/>
      <c r="AW308"/>
      <c r="AX308"/>
      <c r="AY308"/>
      <c r="AZ308"/>
      <c r="BA308"/>
      <c r="BB308"/>
      <c r="BC308"/>
      <c r="BD308"/>
      <c r="BE308"/>
      <c r="BF308"/>
      <c r="BG308"/>
      <c r="BH308"/>
      <c r="BI308"/>
      <c r="BJ308"/>
      <c r="BK308"/>
      <c r="BL308"/>
      <c r="BM308"/>
      <c r="BN308"/>
      <c r="BO308"/>
      <c r="BP308"/>
      <c r="BQ308"/>
      <c r="BR308"/>
      <c r="BS308"/>
      <c r="BT308"/>
      <c r="BU308"/>
      <c r="BV308"/>
      <c r="BW308"/>
      <c r="BX308"/>
      <c r="BY308"/>
      <c r="BZ308"/>
      <c r="CA308"/>
      <c r="CB308"/>
      <c r="CC308"/>
      <c r="CD308"/>
      <c r="CE308"/>
      <c r="CF308"/>
      <c r="CG308"/>
      <c r="CH308"/>
      <c r="CI308"/>
      <c r="CJ308"/>
      <c r="CK308"/>
      <c r="CL308"/>
      <c r="CM308"/>
      <c r="CN308"/>
      <c r="CO308"/>
      <c r="CP308"/>
      <c r="CQ308"/>
      <c r="CR308"/>
      <c r="CS308"/>
      <c r="CT308"/>
      <c r="CU308"/>
      <c r="CV308"/>
      <c r="CW308"/>
      <c r="CX308"/>
      <c r="CY308"/>
      <c r="CZ308"/>
      <c r="DA308"/>
      <c r="DB308"/>
      <c r="DC308"/>
      <c r="DD308"/>
      <c r="DE308"/>
      <c r="DF308"/>
      <c r="DG308"/>
      <c r="DH308"/>
      <c r="DI308"/>
      <c r="DJ308"/>
      <c r="DK308"/>
      <c r="DL308"/>
      <c r="DM308"/>
      <c r="DN308"/>
      <c r="DO308"/>
      <c r="DP308"/>
      <c r="DQ308"/>
      <c r="DR308"/>
      <c r="DS308"/>
      <c r="DT308"/>
    </row>
    <row r="309" spans="1:124">
      <c r="A309" t="s">
        <v>262</v>
      </c>
      <c r="B309" t="s">
        <v>263</v>
      </c>
      <c r="C309" s="1">
        <v>18000</v>
      </c>
      <c r="D309" s="1">
        <v>516.6</v>
      </c>
      <c r="E309" s="1">
        <v>0</v>
      </c>
      <c r="F309" s="1">
        <v>547.20000000000005</v>
      </c>
      <c r="G309" s="1">
        <v>115</v>
      </c>
      <c r="H309" s="1">
        <f t="shared" si="98"/>
        <v>1178.8000000000002</v>
      </c>
      <c r="I309" s="1">
        <f t="shared" si="99"/>
        <v>16821.2</v>
      </c>
    </row>
    <row r="310" spans="1:124">
      <c r="A310" t="s">
        <v>265</v>
      </c>
      <c r="B310" t="s">
        <v>22</v>
      </c>
      <c r="C310" s="1">
        <v>22650</v>
      </c>
      <c r="D310" s="1">
        <v>650.05999999999995</v>
      </c>
      <c r="E310" s="1">
        <v>0</v>
      </c>
      <c r="F310" s="1">
        <v>688.56</v>
      </c>
      <c r="G310" s="1">
        <v>957.76</v>
      </c>
      <c r="H310" s="1">
        <f t="shared" si="98"/>
        <v>2296.38</v>
      </c>
      <c r="I310" s="1">
        <f t="shared" si="99"/>
        <v>20353.62</v>
      </c>
    </row>
    <row r="311" spans="1:124">
      <c r="A311" s="3" t="s">
        <v>19</v>
      </c>
      <c r="B311" s="3">
        <v>10</v>
      </c>
      <c r="C311" s="4">
        <f t="shared" ref="C311:I311" si="100">SUM(C301:C310)</f>
        <v>269395</v>
      </c>
      <c r="D311" s="4">
        <f t="shared" si="100"/>
        <v>7731.6400000000012</v>
      </c>
      <c r="E311" s="4">
        <f t="shared" si="100"/>
        <v>8576.99</v>
      </c>
      <c r="F311" s="4">
        <f t="shared" si="100"/>
        <v>8189.6099999999988</v>
      </c>
      <c r="G311" s="4">
        <f t="shared" si="100"/>
        <v>2625.52</v>
      </c>
      <c r="H311" s="4">
        <f t="shared" si="100"/>
        <v>27123.759999999998</v>
      </c>
      <c r="I311" s="4">
        <f t="shared" si="100"/>
        <v>242271.24000000002</v>
      </c>
    </row>
    <row r="313" spans="1:124">
      <c r="A313" s="12" t="s">
        <v>266</v>
      </c>
      <c r="B313" s="12"/>
      <c r="C313" s="12"/>
      <c r="D313" s="12"/>
      <c r="E313" s="12"/>
      <c r="F313" s="12"/>
      <c r="G313" s="12"/>
      <c r="H313" s="12"/>
      <c r="I313" s="12"/>
    </row>
    <row r="314" spans="1:124">
      <c r="A314" t="s">
        <v>182</v>
      </c>
      <c r="B314" t="s">
        <v>183</v>
      </c>
      <c r="C314" s="1">
        <v>110000</v>
      </c>
      <c r="D314" s="1">
        <v>3157</v>
      </c>
      <c r="E314" s="1">
        <v>14457.62</v>
      </c>
      <c r="F314" s="1">
        <v>3344</v>
      </c>
      <c r="G314" s="1">
        <v>25</v>
      </c>
      <c r="H314" s="1">
        <f t="shared" ref="H314:H316" si="101">D314+E314+F314+G314</f>
        <v>20983.620000000003</v>
      </c>
      <c r="I314" s="1">
        <f t="shared" ref="I314:I316" si="102">C314-H314</f>
        <v>89016.38</v>
      </c>
    </row>
    <row r="315" spans="1:124">
      <c r="A315" t="s">
        <v>220</v>
      </c>
      <c r="B315" t="s">
        <v>219</v>
      </c>
      <c r="C315" s="1">
        <v>60000</v>
      </c>
      <c r="D315" s="1">
        <v>1722</v>
      </c>
      <c r="E315" s="1">
        <v>3486.68</v>
      </c>
      <c r="F315" s="1">
        <v>1824</v>
      </c>
      <c r="G315" s="1">
        <v>1105</v>
      </c>
      <c r="H315" s="1">
        <f>D315+E315+F315+G315</f>
        <v>8137.68</v>
      </c>
      <c r="I315" s="1">
        <f>C315-H315</f>
        <v>51862.32</v>
      </c>
    </row>
    <row r="316" spans="1:124" s="2" customFormat="1">
      <c r="A316" t="s">
        <v>268</v>
      </c>
      <c r="B316" t="s">
        <v>269</v>
      </c>
      <c r="C316" s="1">
        <v>38000</v>
      </c>
      <c r="D316" s="1">
        <v>1090.5999999999999</v>
      </c>
      <c r="E316" s="1">
        <v>160.38</v>
      </c>
      <c r="F316" s="1">
        <v>1155.2</v>
      </c>
      <c r="G316" s="1">
        <v>25</v>
      </c>
      <c r="H316" s="1">
        <f t="shared" si="101"/>
        <v>2431.1800000000003</v>
      </c>
      <c r="I316" s="1">
        <f t="shared" si="102"/>
        <v>35568.82</v>
      </c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6"/>
      <c r="AM316" s="6"/>
      <c r="AN316" s="6"/>
      <c r="AO316" s="6"/>
      <c r="AP316" s="6"/>
      <c r="AQ316" s="6"/>
      <c r="AR316" s="6"/>
      <c r="AS316" s="6"/>
      <c r="AT316" s="6"/>
      <c r="AU316" s="6"/>
      <c r="AV316" s="6"/>
      <c r="AW316" s="6"/>
      <c r="AX316" s="6"/>
      <c r="AY316" s="6"/>
      <c r="AZ316" s="6"/>
      <c r="BA316" s="6"/>
      <c r="BB316" s="6"/>
      <c r="BC316" s="6"/>
      <c r="BD316" s="6"/>
      <c r="BE316" s="6"/>
      <c r="BF316" s="6"/>
      <c r="BG316" s="6"/>
      <c r="BH316" s="6"/>
      <c r="BI316" s="6"/>
      <c r="BJ316" s="6"/>
      <c r="BK316" s="6"/>
      <c r="BL316" s="6"/>
      <c r="BM316" s="6"/>
      <c r="BN316" s="6"/>
      <c r="BO316" s="6"/>
      <c r="BP316" s="6"/>
      <c r="BQ316" s="6"/>
      <c r="BR316" s="6"/>
      <c r="BS316" s="6"/>
      <c r="BT316" s="6"/>
      <c r="BU316" s="6"/>
      <c r="BV316" s="6"/>
      <c r="BW316" s="6"/>
      <c r="BX316" s="6"/>
      <c r="BY316" s="6"/>
      <c r="BZ316" s="6"/>
      <c r="CA316" s="6"/>
      <c r="CB316" s="6"/>
      <c r="CC316" s="6"/>
      <c r="CD316" s="6"/>
      <c r="CE316" s="6"/>
      <c r="CF316" s="6"/>
      <c r="CG316" s="6"/>
      <c r="CH316" s="6"/>
      <c r="CI316" s="6"/>
      <c r="CJ316" s="6"/>
      <c r="CK316" s="6"/>
      <c r="CL316" s="6"/>
      <c r="CM316" s="6"/>
      <c r="CN316" s="6"/>
      <c r="CO316" s="6"/>
      <c r="CP316" s="6"/>
      <c r="CQ316" s="6"/>
      <c r="CR316" s="6"/>
      <c r="CS316" s="6"/>
      <c r="CT316" s="6"/>
      <c r="CU316" s="6"/>
      <c r="CV316" s="6"/>
      <c r="CW316" s="6"/>
      <c r="CX316" s="6"/>
      <c r="CY316" s="6"/>
      <c r="CZ316" s="6"/>
      <c r="DA316" s="6"/>
      <c r="DB316" s="6"/>
      <c r="DC316" s="6"/>
      <c r="DD316" s="6"/>
      <c r="DE316" s="6"/>
      <c r="DF316" s="6"/>
      <c r="DG316" s="6"/>
      <c r="DH316" s="6"/>
      <c r="DI316" s="6"/>
      <c r="DJ316" s="6"/>
      <c r="DK316" s="6"/>
      <c r="DL316" s="6"/>
      <c r="DM316" s="6"/>
      <c r="DN316" s="6"/>
      <c r="DO316" s="6"/>
      <c r="DP316" s="6"/>
      <c r="DQ316" s="6"/>
      <c r="DR316" s="6"/>
      <c r="DS316" s="6"/>
      <c r="DT316" s="6"/>
    </row>
    <row r="317" spans="1:124" s="2" customFormat="1">
      <c r="A317" s="3" t="s">
        <v>19</v>
      </c>
      <c r="B317" s="3">
        <v>3</v>
      </c>
      <c r="C317" s="4">
        <f t="shared" ref="C317:I317" si="103">SUM(C314:C316)</f>
        <v>208000</v>
      </c>
      <c r="D317" s="4">
        <f t="shared" si="103"/>
        <v>5969.6</v>
      </c>
      <c r="E317" s="4">
        <f t="shared" si="103"/>
        <v>18104.68</v>
      </c>
      <c r="F317" s="4">
        <f t="shared" si="103"/>
        <v>6323.2</v>
      </c>
      <c r="G317" s="4">
        <f t="shared" si="103"/>
        <v>1155</v>
      </c>
      <c r="H317" s="4">
        <f t="shared" si="103"/>
        <v>31552.480000000003</v>
      </c>
      <c r="I317" s="4">
        <f t="shared" si="103"/>
        <v>176447.52000000002</v>
      </c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6"/>
      <c r="AQ317" s="6"/>
      <c r="AR317" s="6"/>
      <c r="AS317" s="6"/>
      <c r="AT317" s="6"/>
      <c r="AU317" s="6"/>
      <c r="AV317" s="6"/>
      <c r="AW317" s="6"/>
      <c r="AX317" s="6"/>
      <c r="AY317" s="6"/>
      <c r="AZ317" s="6"/>
      <c r="BA317" s="6"/>
      <c r="BB317" s="6"/>
      <c r="BC317" s="6"/>
      <c r="BD317" s="6"/>
      <c r="BE317" s="6"/>
      <c r="BF317" s="6"/>
      <c r="BG317" s="6"/>
      <c r="BH317" s="6"/>
      <c r="BI317" s="6"/>
      <c r="BJ317" s="6"/>
      <c r="BK317" s="6"/>
      <c r="BL317" s="6"/>
      <c r="BM317" s="6"/>
      <c r="BN317" s="6"/>
      <c r="BO317" s="6"/>
      <c r="BP317" s="6"/>
      <c r="BQ317" s="6"/>
      <c r="BR317" s="6"/>
      <c r="BS317" s="6"/>
      <c r="BT317" s="6"/>
      <c r="BU317" s="6"/>
      <c r="BV317" s="6"/>
      <c r="BW317" s="6"/>
      <c r="BX317" s="6"/>
      <c r="BY317" s="6"/>
      <c r="BZ317" s="6"/>
      <c r="CA317" s="6"/>
      <c r="CB317" s="6"/>
      <c r="CC317" s="6"/>
      <c r="CD317" s="6"/>
      <c r="CE317" s="6"/>
      <c r="CF317" s="6"/>
      <c r="CG317" s="6"/>
      <c r="CH317" s="6"/>
      <c r="CI317" s="6"/>
      <c r="CJ317" s="6"/>
      <c r="CK317" s="6"/>
      <c r="CL317" s="6"/>
      <c r="CM317" s="6"/>
      <c r="CN317" s="6"/>
      <c r="CO317" s="6"/>
      <c r="CP317" s="6"/>
      <c r="CQ317" s="6"/>
      <c r="CR317" s="6"/>
      <c r="CS317" s="6"/>
      <c r="CT317" s="6"/>
      <c r="CU317" s="6"/>
      <c r="CV317" s="6"/>
      <c r="CW317" s="6"/>
      <c r="CX317" s="6"/>
      <c r="CY317" s="6"/>
      <c r="CZ317" s="6"/>
      <c r="DA317" s="6"/>
      <c r="DB317" s="6"/>
      <c r="DC317" s="6"/>
      <c r="DD317" s="6"/>
      <c r="DE317" s="6"/>
      <c r="DF317" s="6"/>
      <c r="DG317" s="6"/>
      <c r="DH317" s="6"/>
      <c r="DI317" s="6"/>
      <c r="DJ317" s="6"/>
      <c r="DK317" s="6"/>
      <c r="DL317" s="6"/>
      <c r="DM317" s="6"/>
      <c r="DN317" s="6"/>
      <c r="DO317" s="6"/>
      <c r="DP317" s="6"/>
      <c r="DQ317" s="6"/>
      <c r="DR317" s="6"/>
      <c r="DS317" s="6"/>
      <c r="DT317" s="6"/>
    </row>
    <row r="318" spans="1:124" s="2" customFormat="1">
      <c r="A318"/>
      <c r="B318"/>
      <c r="C318" s="1"/>
      <c r="D318" s="1"/>
      <c r="E318" s="1"/>
      <c r="F318" s="1"/>
      <c r="G318" s="1"/>
      <c r="H318" s="1"/>
      <c r="I318" s="1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6"/>
      <c r="AP318" s="6"/>
      <c r="AQ318" s="6"/>
      <c r="AR318" s="6"/>
      <c r="AS318" s="6"/>
      <c r="AT318" s="6"/>
      <c r="AU318" s="6"/>
      <c r="AV318" s="6"/>
      <c r="AW318" s="6"/>
      <c r="AX318" s="6"/>
      <c r="AY318" s="6"/>
      <c r="AZ318" s="6"/>
      <c r="BA318" s="6"/>
      <c r="BB318" s="6"/>
      <c r="BC318" s="6"/>
      <c r="BD318" s="6"/>
      <c r="BE318" s="6"/>
      <c r="BF318" s="6"/>
      <c r="BG318" s="6"/>
      <c r="BH318" s="6"/>
      <c r="BI318" s="6"/>
      <c r="BJ318" s="6"/>
      <c r="BK318" s="6"/>
      <c r="BL318" s="6"/>
      <c r="BM318" s="6"/>
      <c r="BN318" s="6"/>
      <c r="BO318" s="6"/>
      <c r="BP318" s="6"/>
      <c r="BQ318" s="6"/>
      <c r="BR318" s="6"/>
      <c r="BS318" s="6"/>
      <c r="BT318" s="6"/>
      <c r="BU318" s="6"/>
      <c r="BV318" s="6"/>
      <c r="BW318" s="6"/>
      <c r="BX318" s="6"/>
      <c r="BY318" s="6"/>
      <c r="BZ318" s="6"/>
      <c r="CA318" s="6"/>
      <c r="CB318" s="6"/>
      <c r="CC318" s="6"/>
      <c r="CD318" s="6"/>
      <c r="CE318" s="6"/>
      <c r="CF318" s="6"/>
      <c r="CG318" s="6"/>
      <c r="CH318" s="6"/>
      <c r="CI318" s="6"/>
      <c r="CJ318" s="6"/>
      <c r="CK318" s="6"/>
      <c r="CL318" s="6"/>
      <c r="CM318" s="6"/>
      <c r="CN318" s="6"/>
      <c r="CO318" s="6"/>
      <c r="CP318" s="6"/>
      <c r="CQ318" s="6"/>
      <c r="CR318" s="6"/>
      <c r="CS318" s="6"/>
      <c r="CT318" s="6"/>
      <c r="CU318" s="6"/>
      <c r="CV318" s="6"/>
      <c r="CW318" s="6"/>
      <c r="CX318" s="6"/>
      <c r="CY318" s="6"/>
      <c r="CZ318" s="6"/>
      <c r="DA318" s="6"/>
      <c r="DB318" s="6"/>
      <c r="DC318" s="6"/>
      <c r="DD318" s="6"/>
      <c r="DE318" s="6"/>
      <c r="DF318" s="6"/>
      <c r="DG318" s="6"/>
      <c r="DH318" s="6"/>
      <c r="DI318" s="6"/>
      <c r="DJ318" s="6"/>
      <c r="DK318" s="6"/>
      <c r="DL318" s="6"/>
      <c r="DM318" s="6"/>
      <c r="DN318" s="6"/>
      <c r="DO318" s="6"/>
      <c r="DP318" s="6"/>
      <c r="DQ318" s="6"/>
      <c r="DR318" s="6"/>
      <c r="DS318" s="6"/>
      <c r="DT318" s="6"/>
    </row>
    <row r="319" spans="1:124" s="2" customFormat="1">
      <c r="A319" s="12" t="s">
        <v>270</v>
      </c>
      <c r="B319" s="12"/>
      <c r="C319" s="12"/>
      <c r="D319" s="12"/>
      <c r="E319" s="12"/>
      <c r="F319" s="12"/>
      <c r="G319" s="12"/>
      <c r="H319" s="12"/>
      <c r="I319" s="12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6"/>
      <c r="AQ319" s="6"/>
      <c r="AR319" s="6"/>
      <c r="AS319" s="6"/>
      <c r="AT319" s="6"/>
      <c r="AU319" s="6"/>
      <c r="AV319" s="6"/>
      <c r="AW319" s="6"/>
      <c r="AX319" s="6"/>
      <c r="AY319" s="6"/>
      <c r="AZ319" s="6"/>
      <c r="BA319" s="6"/>
      <c r="BB319" s="6"/>
      <c r="BC319" s="6"/>
      <c r="BD319" s="6"/>
      <c r="BE319" s="6"/>
      <c r="BF319" s="6"/>
      <c r="BG319" s="6"/>
      <c r="BH319" s="6"/>
      <c r="BI319" s="6"/>
      <c r="BJ319" s="6"/>
      <c r="BK319" s="6"/>
      <c r="BL319" s="6"/>
      <c r="BM319" s="6"/>
      <c r="BN319" s="6"/>
      <c r="BO319" s="6"/>
      <c r="BP319" s="6"/>
      <c r="BQ319" s="6"/>
      <c r="BR319" s="6"/>
      <c r="BS319" s="6"/>
      <c r="BT319" s="6"/>
      <c r="BU319" s="6"/>
      <c r="BV319" s="6"/>
      <c r="BW319" s="6"/>
      <c r="BX319" s="6"/>
      <c r="BY319" s="6"/>
      <c r="BZ319" s="6"/>
      <c r="CA319" s="6"/>
      <c r="CB319" s="6"/>
      <c r="CC319" s="6"/>
      <c r="CD319" s="6"/>
      <c r="CE319" s="6"/>
      <c r="CF319" s="6"/>
      <c r="CG319" s="6"/>
      <c r="CH319" s="6"/>
      <c r="CI319" s="6"/>
      <c r="CJ319" s="6"/>
      <c r="CK319" s="6"/>
      <c r="CL319" s="6"/>
      <c r="CM319" s="6"/>
      <c r="CN319" s="6"/>
      <c r="CO319" s="6"/>
      <c r="CP319" s="6"/>
      <c r="CQ319" s="6"/>
      <c r="CR319" s="6"/>
      <c r="CS319" s="6"/>
      <c r="CT319" s="6"/>
      <c r="CU319" s="6"/>
      <c r="CV319" s="6"/>
      <c r="CW319" s="6"/>
      <c r="CX319" s="6"/>
      <c r="CY319" s="6"/>
      <c r="CZ319" s="6"/>
      <c r="DA319" s="6"/>
      <c r="DB319" s="6"/>
      <c r="DC319" s="6"/>
      <c r="DD319" s="6"/>
      <c r="DE319" s="6"/>
      <c r="DF319" s="6"/>
      <c r="DG319" s="6"/>
      <c r="DH319" s="6"/>
      <c r="DI319" s="6"/>
      <c r="DJ319" s="6"/>
      <c r="DK319" s="6"/>
      <c r="DL319" s="6"/>
      <c r="DM319" s="6"/>
      <c r="DN319" s="6"/>
      <c r="DO319" s="6"/>
      <c r="DP319" s="6"/>
      <c r="DQ319" s="6"/>
      <c r="DR319" s="6"/>
      <c r="DS319" s="6"/>
      <c r="DT319" s="6"/>
    </row>
    <row r="320" spans="1:124" s="2" customFormat="1">
      <c r="A320" t="s">
        <v>271</v>
      </c>
      <c r="B320" t="s">
        <v>272</v>
      </c>
      <c r="C320" s="1">
        <v>10000</v>
      </c>
      <c r="D320" s="1">
        <v>287</v>
      </c>
      <c r="E320" s="1">
        <v>0</v>
      </c>
      <c r="F320" s="1">
        <v>304</v>
      </c>
      <c r="G320" s="1">
        <v>75</v>
      </c>
      <c r="H320" s="1">
        <f t="shared" ref="H320:H330" si="104">D320+E320+F320+G320</f>
        <v>666</v>
      </c>
      <c r="I320" s="1">
        <f t="shared" ref="I320:I330" si="105">C320-H320</f>
        <v>9334</v>
      </c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  <c r="AI320" s="6"/>
      <c r="AJ320" s="6"/>
      <c r="AK320" s="6"/>
      <c r="AL320" s="6"/>
      <c r="AM320" s="6"/>
      <c r="AN320" s="6"/>
      <c r="AO320" s="6"/>
      <c r="AP320" s="6"/>
      <c r="AQ320" s="6"/>
      <c r="AR320" s="6"/>
      <c r="AS320" s="6"/>
      <c r="AT320" s="6"/>
      <c r="AU320" s="6"/>
      <c r="AV320" s="6"/>
      <c r="AW320" s="6"/>
      <c r="AX320" s="6"/>
      <c r="AY320" s="6"/>
      <c r="AZ320" s="6"/>
      <c r="BA320" s="6"/>
      <c r="BB320" s="6"/>
      <c r="BC320" s="6"/>
      <c r="BD320" s="6"/>
      <c r="BE320" s="6"/>
      <c r="BF320" s="6"/>
      <c r="BG320" s="6"/>
      <c r="BH320" s="6"/>
      <c r="BI320" s="6"/>
      <c r="BJ320" s="6"/>
      <c r="BK320" s="6"/>
      <c r="BL320" s="6"/>
      <c r="BM320" s="6"/>
      <c r="BN320" s="6"/>
      <c r="BO320" s="6"/>
      <c r="BP320" s="6"/>
      <c r="BQ320" s="6"/>
      <c r="BR320" s="6"/>
      <c r="BS320" s="6"/>
      <c r="BT320" s="6"/>
      <c r="BU320" s="6"/>
      <c r="BV320" s="6"/>
      <c r="BW320" s="6"/>
      <c r="BX320" s="6"/>
      <c r="BY320" s="6"/>
      <c r="BZ320" s="6"/>
      <c r="CA320" s="6"/>
      <c r="CB320" s="6"/>
      <c r="CC320" s="6"/>
      <c r="CD320" s="6"/>
      <c r="CE320" s="6"/>
      <c r="CF320" s="6"/>
      <c r="CG320" s="6"/>
      <c r="CH320" s="6"/>
      <c r="CI320" s="6"/>
      <c r="CJ320" s="6"/>
      <c r="CK320" s="6"/>
      <c r="CL320" s="6"/>
      <c r="CM320" s="6"/>
      <c r="CN320" s="6"/>
      <c r="CO320" s="6"/>
      <c r="CP320" s="6"/>
      <c r="CQ320" s="6"/>
      <c r="CR320" s="6"/>
      <c r="CS320" s="6"/>
      <c r="CT320" s="6"/>
      <c r="CU320" s="6"/>
      <c r="CV320" s="6"/>
      <c r="CW320" s="6"/>
      <c r="CX320" s="6"/>
      <c r="CY320" s="6"/>
      <c r="CZ320" s="6"/>
      <c r="DA320" s="6"/>
      <c r="DB320" s="6"/>
      <c r="DC320" s="6"/>
      <c r="DD320" s="6"/>
      <c r="DE320" s="6"/>
      <c r="DF320" s="6"/>
      <c r="DG320" s="6"/>
      <c r="DH320" s="6"/>
      <c r="DI320" s="6"/>
      <c r="DJ320" s="6"/>
      <c r="DK320" s="6"/>
      <c r="DL320" s="6"/>
      <c r="DM320" s="6"/>
      <c r="DN320" s="6"/>
      <c r="DO320" s="6"/>
      <c r="DP320" s="6"/>
      <c r="DQ320" s="6"/>
      <c r="DR320" s="6"/>
      <c r="DS320" s="6"/>
      <c r="DT320" s="6"/>
    </row>
    <row r="321" spans="1:124" s="2" customFormat="1">
      <c r="A321" t="s">
        <v>273</v>
      </c>
      <c r="B321" t="s">
        <v>272</v>
      </c>
      <c r="C321" s="1">
        <v>17800</v>
      </c>
      <c r="D321" s="1">
        <v>510.86</v>
      </c>
      <c r="E321" s="1">
        <v>0</v>
      </c>
      <c r="F321" s="1">
        <v>541.12</v>
      </c>
      <c r="G321" s="1">
        <v>2030.52</v>
      </c>
      <c r="H321" s="1">
        <f t="shared" si="104"/>
        <v>3082.5</v>
      </c>
      <c r="I321" s="1">
        <f t="shared" si="105"/>
        <v>14717.5</v>
      </c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  <c r="AG321" s="6"/>
      <c r="AH321" s="6"/>
      <c r="AI321" s="6"/>
      <c r="AJ321" s="6"/>
      <c r="AK321" s="6"/>
      <c r="AL321" s="6"/>
      <c r="AM321" s="6"/>
      <c r="AN321" s="6"/>
      <c r="AO321" s="6"/>
      <c r="AP321" s="6"/>
      <c r="AQ321" s="6"/>
      <c r="AR321" s="6"/>
      <c r="AS321" s="6"/>
      <c r="AT321" s="6"/>
      <c r="AU321" s="6"/>
      <c r="AV321" s="6"/>
      <c r="AW321" s="6"/>
      <c r="AX321" s="6"/>
      <c r="AY321" s="6"/>
      <c r="AZ321" s="6"/>
      <c r="BA321" s="6"/>
      <c r="BB321" s="6"/>
      <c r="BC321" s="6"/>
      <c r="BD321" s="6"/>
      <c r="BE321" s="6"/>
      <c r="BF321" s="6"/>
      <c r="BG321" s="6"/>
      <c r="BH321" s="6"/>
      <c r="BI321" s="6"/>
      <c r="BJ321" s="6"/>
      <c r="BK321" s="6"/>
      <c r="BL321" s="6"/>
      <c r="BM321" s="6"/>
      <c r="BN321" s="6"/>
      <c r="BO321" s="6"/>
      <c r="BP321" s="6"/>
      <c r="BQ321" s="6"/>
      <c r="BR321" s="6"/>
      <c r="BS321" s="6"/>
      <c r="BT321" s="6"/>
      <c r="BU321" s="6"/>
      <c r="BV321" s="6"/>
      <c r="BW321" s="6"/>
      <c r="BX321" s="6"/>
      <c r="BY321" s="6"/>
      <c r="BZ321" s="6"/>
      <c r="CA321" s="6"/>
      <c r="CB321" s="6"/>
      <c r="CC321" s="6"/>
      <c r="CD321" s="6"/>
      <c r="CE321" s="6"/>
      <c r="CF321" s="6"/>
      <c r="CG321" s="6"/>
      <c r="CH321" s="6"/>
      <c r="CI321" s="6"/>
      <c r="CJ321" s="6"/>
      <c r="CK321" s="6"/>
      <c r="CL321" s="6"/>
      <c r="CM321" s="6"/>
      <c r="CN321" s="6"/>
      <c r="CO321" s="6"/>
      <c r="CP321" s="6"/>
      <c r="CQ321" s="6"/>
      <c r="CR321" s="6"/>
      <c r="CS321" s="6"/>
      <c r="CT321" s="6"/>
      <c r="CU321" s="6"/>
      <c r="CV321" s="6"/>
      <c r="CW321" s="6"/>
      <c r="CX321" s="6"/>
      <c r="CY321" s="6"/>
      <c r="CZ321" s="6"/>
      <c r="DA321" s="6"/>
      <c r="DB321" s="6"/>
      <c r="DC321" s="6"/>
      <c r="DD321" s="6"/>
      <c r="DE321" s="6"/>
      <c r="DF321" s="6"/>
      <c r="DG321" s="6"/>
      <c r="DH321" s="6"/>
      <c r="DI321" s="6"/>
      <c r="DJ321" s="6"/>
      <c r="DK321" s="6"/>
      <c r="DL321" s="6"/>
      <c r="DM321" s="6"/>
      <c r="DN321" s="6"/>
      <c r="DO321" s="6"/>
      <c r="DP321" s="6"/>
      <c r="DQ321" s="6"/>
      <c r="DR321" s="6"/>
      <c r="DS321" s="6"/>
      <c r="DT321" s="6"/>
    </row>
    <row r="322" spans="1:124">
      <c r="A322" t="s">
        <v>274</v>
      </c>
      <c r="B322" t="s">
        <v>24</v>
      </c>
      <c r="C322" s="1">
        <v>57000</v>
      </c>
      <c r="D322" s="1">
        <v>1635.9</v>
      </c>
      <c r="E322" s="1">
        <v>2922.14</v>
      </c>
      <c r="F322" s="1">
        <v>1732.8</v>
      </c>
      <c r="G322" s="1">
        <v>125</v>
      </c>
      <c r="H322" s="1">
        <f t="shared" si="104"/>
        <v>6415.84</v>
      </c>
      <c r="I322" s="1">
        <f t="shared" si="105"/>
        <v>50584.160000000003</v>
      </c>
    </row>
    <row r="323" spans="1:124">
      <c r="A323" t="s">
        <v>275</v>
      </c>
      <c r="B323" t="s">
        <v>22</v>
      </c>
      <c r="C323" s="1">
        <v>20650</v>
      </c>
      <c r="D323" s="1">
        <v>592.66</v>
      </c>
      <c r="E323" s="1">
        <v>0</v>
      </c>
      <c r="F323" s="1">
        <v>627.76</v>
      </c>
      <c r="G323" s="1">
        <v>1097.76</v>
      </c>
      <c r="H323" s="1">
        <f t="shared" si="104"/>
        <v>2318.1800000000003</v>
      </c>
      <c r="I323" s="1">
        <f t="shared" si="105"/>
        <v>18331.82</v>
      </c>
    </row>
    <row r="324" spans="1:124">
      <c r="A324" t="s">
        <v>276</v>
      </c>
      <c r="B324" t="s">
        <v>501</v>
      </c>
      <c r="C324" s="1">
        <v>36000</v>
      </c>
      <c r="D324" s="1">
        <v>1033.2</v>
      </c>
      <c r="E324" s="1">
        <v>0</v>
      </c>
      <c r="F324" s="1">
        <v>1094.4000000000001</v>
      </c>
      <c r="G324" s="1">
        <v>145</v>
      </c>
      <c r="H324" s="1">
        <f t="shared" si="104"/>
        <v>2272.6000000000004</v>
      </c>
      <c r="I324" s="1">
        <f t="shared" si="105"/>
        <v>33727.4</v>
      </c>
    </row>
    <row r="325" spans="1:124">
      <c r="A325" t="s">
        <v>278</v>
      </c>
      <c r="B325" t="s">
        <v>22</v>
      </c>
      <c r="C325" s="1">
        <v>17800</v>
      </c>
      <c r="D325" s="1">
        <v>510.86</v>
      </c>
      <c r="E325" s="1">
        <v>0</v>
      </c>
      <c r="F325" s="1">
        <v>541.12</v>
      </c>
      <c r="G325" s="1">
        <v>185</v>
      </c>
      <c r="H325" s="1">
        <f t="shared" si="104"/>
        <v>1236.98</v>
      </c>
      <c r="I325" s="1">
        <f t="shared" si="105"/>
        <v>16563.02</v>
      </c>
    </row>
    <row r="326" spans="1:124" s="3" customFormat="1">
      <c r="A326" t="s">
        <v>279</v>
      </c>
      <c r="B326" t="s">
        <v>280</v>
      </c>
      <c r="C326" s="1">
        <v>18800</v>
      </c>
      <c r="D326" s="1">
        <v>539.55999999999995</v>
      </c>
      <c r="E326" s="1">
        <v>0</v>
      </c>
      <c r="F326" s="1">
        <v>571.52</v>
      </c>
      <c r="G326" s="1">
        <v>125</v>
      </c>
      <c r="H326" s="1">
        <f t="shared" si="104"/>
        <v>1236.08</v>
      </c>
      <c r="I326" s="1">
        <f t="shared" si="105"/>
        <v>17563.919999999998</v>
      </c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6"/>
      <c r="AH326" s="6"/>
      <c r="AI326" s="6"/>
      <c r="AJ326" s="6"/>
      <c r="AK326" s="6"/>
      <c r="AL326" s="6"/>
      <c r="AM326" s="6"/>
      <c r="AN326" s="6"/>
      <c r="AO326" s="6"/>
      <c r="AP326" s="6"/>
      <c r="AQ326" s="6"/>
      <c r="AR326" s="6"/>
      <c r="AS326" s="6"/>
      <c r="AT326" s="6"/>
      <c r="AU326" s="6"/>
      <c r="AV326" s="6"/>
      <c r="AW326" s="6"/>
      <c r="AX326" s="6"/>
      <c r="AY326" s="6"/>
      <c r="AZ326" s="6"/>
      <c r="BA326" s="6"/>
      <c r="BB326" s="6"/>
      <c r="BC326" s="6"/>
      <c r="BD326" s="6"/>
      <c r="BE326" s="6"/>
      <c r="BF326" s="6"/>
      <c r="BG326" s="6"/>
      <c r="BH326" s="6"/>
      <c r="BI326" s="6"/>
      <c r="BJ326" s="6"/>
      <c r="BK326" s="6"/>
      <c r="BL326" s="6"/>
      <c r="BM326" s="6"/>
      <c r="BN326" s="6"/>
      <c r="BO326" s="6"/>
      <c r="BP326" s="6"/>
      <c r="BQ326" s="6"/>
      <c r="BR326" s="6"/>
      <c r="BS326" s="6"/>
      <c r="BT326" s="6"/>
      <c r="BU326" s="6"/>
      <c r="BV326" s="6"/>
      <c r="BW326" s="6"/>
      <c r="BX326" s="6"/>
      <c r="BY326" s="6"/>
      <c r="BZ326" s="6"/>
      <c r="CA326" s="6"/>
      <c r="CB326" s="6"/>
      <c r="CC326" s="6"/>
      <c r="CD326" s="6"/>
      <c r="CE326" s="6"/>
      <c r="CF326" s="6"/>
      <c r="CG326" s="6"/>
      <c r="CH326" s="6"/>
      <c r="CI326" s="6"/>
      <c r="CJ326" s="6"/>
      <c r="CK326" s="6"/>
      <c r="CL326" s="6"/>
      <c r="CM326" s="6"/>
      <c r="CN326" s="6"/>
      <c r="CO326" s="6"/>
      <c r="CP326" s="6"/>
      <c r="CQ326" s="6"/>
      <c r="CR326" s="6"/>
      <c r="CS326" s="6"/>
      <c r="CT326" s="6"/>
      <c r="CU326" s="6"/>
      <c r="CV326" s="6"/>
      <c r="CW326" s="6"/>
      <c r="CX326" s="6"/>
      <c r="CY326" s="6"/>
      <c r="CZ326" s="6"/>
      <c r="DA326" s="6"/>
      <c r="DB326" s="6"/>
      <c r="DC326" s="6"/>
      <c r="DD326" s="6"/>
      <c r="DE326" s="6"/>
      <c r="DF326" s="6"/>
      <c r="DG326" s="6"/>
      <c r="DH326" s="6"/>
      <c r="DI326" s="6"/>
      <c r="DJ326" s="6"/>
      <c r="DK326" s="6"/>
      <c r="DL326" s="6"/>
      <c r="DM326" s="6"/>
      <c r="DN326" s="6"/>
      <c r="DO326" s="6"/>
      <c r="DP326" s="6"/>
      <c r="DQ326" s="6"/>
      <c r="DR326" s="6"/>
      <c r="DS326" s="6"/>
      <c r="DT326" s="6"/>
    </row>
    <row r="327" spans="1:124" s="3" customFormat="1">
      <c r="A327" t="s">
        <v>281</v>
      </c>
      <c r="B327" t="s">
        <v>501</v>
      </c>
      <c r="C327" s="1">
        <v>46400</v>
      </c>
      <c r="D327" s="1">
        <v>1331.68</v>
      </c>
      <c r="E327" s="1">
        <v>1066.0899999999999</v>
      </c>
      <c r="F327" s="1">
        <v>1410.56</v>
      </c>
      <c r="G327" s="1">
        <v>2030.52</v>
      </c>
      <c r="H327" s="1">
        <f t="shared" si="104"/>
        <v>5838.85</v>
      </c>
      <c r="I327" s="1">
        <f t="shared" si="105"/>
        <v>40561.15</v>
      </c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6"/>
      <c r="AH327" s="6"/>
      <c r="AI327" s="6"/>
      <c r="AJ327" s="6"/>
      <c r="AK327" s="6"/>
      <c r="AL327" s="6"/>
      <c r="AM327" s="6"/>
      <c r="AN327" s="6"/>
      <c r="AO327" s="6"/>
      <c r="AP327" s="6"/>
      <c r="AQ327" s="6"/>
      <c r="AR327" s="6"/>
      <c r="AS327" s="6"/>
      <c r="AT327" s="6"/>
      <c r="AU327" s="6"/>
      <c r="AV327" s="6"/>
      <c r="AW327" s="6"/>
      <c r="AX327" s="6"/>
      <c r="AY327" s="6"/>
      <c r="AZ327" s="6"/>
      <c r="BA327" s="6"/>
      <c r="BB327" s="6"/>
      <c r="BC327" s="6"/>
      <c r="BD327" s="6"/>
      <c r="BE327" s="6"/>
      <c r="BF327" s="6"/>
      <c r="BG327" s="6"/>
      <c r="BH327" s="6"/>
      <c r="BI327" s="6"/>
      <c r="BJ327" s="6"/>
      <c r="BK327" s="6"/>
      <c r="BL327" s="6"/>
      <c r="BM327" s="6"/>
      <c r="BN327" s="6"/>
      <c r="BO327" s="6"/>
      <c r="BP327" s="6"/>
      <c r="BQ327" s="6"/>
      <c r="BR327" s="6"/>
      <c r="BS327" s="6"/>
      <c r="BT327" s="6"/>
      <c r="BU327" s="6"/>
      <c r="BV327" s="6"/>
      <c r="BW327" s="6"/>
      <c r="BX327" s="6"/>
      <c r="BY327" s="6"/>
      <c r="BZ327" s="6"/>
      <c r="CA327" s="6"/>
      <c r="CB327" s="6"/>
      <c r="CC327" s="6"/>
      <c r="CD327" s="6"/>
      <c r="CE327" s="6"/>
      <c r="CF327" s="6"/>
      <c r="CG327" s="6"/>
      <c r="CH327" s="6"/>
      <c r="CI327" s="6"/>
      <c r="CJ327" s="6"/>
      <c r="CK327" s="6"/>
      <c r="CL327" s="6"/>
      <c r="CM327" s="6"/>
      <c r="CN327" s="6"/>
      <c r="CO327" s="6"/>
      <c r="CP327" s="6"/>
      <c r="CQ327" s="6"/>
      <c r="CR327" s="6"/>
      <c r="CS327" s="6"/>
      <c r="CT327" s="6"/>
      <c r="CU327" s="6"/>
      <c r="CV327" s="6"/>
      <c r="CW327" s="6"/>
      <c r="CX327" s="6"/>
      <c r="CY327" s="6"/>
      <c r="CZ327" s="6"/>
      <c r="DA327" s="6"/>
      <c r="DB327" s="6"/>
      <c r="DC327" s="6"/>
      <c r="DD327" s="6"/>
      <c r="DE327" s="6"/>
      <c r="DF327" s="6"/>
      <c r="DG327" s="6"/>
      <c r="DH327" s="6"/>
      <c r="DI327" s="6"/>
      <c r="DJ327" s="6"/>
      <c r="DK327" s="6"/>
      <c r="DL327" s="6"/>
      <c r="DM327" s="6"/>
      <c r="DN327" s="6"/>
      <c r="DO327" s="6"/>
      <c r="DP327" s="6"/>
      <c r="DQ327" s="6"/>
      <c r="DR327" s="6"/>
      <c r="DS327" s="6"/>
      <c r="DT327" s="6"/>
    </row>
    <row r="328" spans="1:124" s="3" customFormat="1">
      <c r="A328" t="s">
        <v>282</v>
      </c>
      <c r="B328" t="s">
        <v>280</v>
      </c>
      <c r="C328" s="1">
        <v>17800</v>
      </c>
      <c r="D328" s="1">
        <v>510.86</v>
      </c>
      <c r="E328" s="1">
        <v>0</v>
      </c>
      <c r="F328" s="1">
        <v>541.12</v>
      </c>
      <c r="G328" s="1">
        <v>165</v>
      </c>
      <c r="H328" s="1">
        <f t="shared" si="104"/>
        <v>1216.98</v>
      </c>
      <c r="I328" s="1">
        <f t="shared" si="105"/>
        <v>16583.02</v>
      </c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  <c r="AG328" s="6"/>
      <c r="AH328" s="6"/>
      <c r="AI328" s="6"/>
      <c r="AJ328" s="6"/>
      <c r="AK328" s="6"/>
      <c r="AL328" s="6"/>
      <c r="AM328" s="6"/>
      <c r="AN328" s="6"/>
      <c r="AO328" s="6"/>
      <c r="AP328" s="6"/>
      <c r="AQ328" s="6"/>
      <c r="AR328" s="6"/>
      <c r="AS328" s="6"/>
      <c r="AT328" s="6"/>
      <c r="AU328" s="6"/>
      <c r="AV328" s="6"/>
      <c r="AW328" s="6"/>
      <c r="AX328" s="6"/>
      <c r="AY328" s="6"/>
      <c r="AZ328" s="6"/>
      <c r="BA328" s="6"/>
      <c r="BB328" s="6"/>
      <c r="BC328" s="6"/>
      <c r="BD328" s="6"/>
      <c r="BE328" s="6"/>
      <c r="BF328" s="6"/>
      <c r="BG328" s="6"/>
      <c r="BH328" s="6"/>
      <c r="BI328" s="6"/>
      <c r="BJ328" s="6"/>
      <c r="BK328" s="6"/>
      <c r="BL328" s="6"/>
      <c r="BM328" s="6"/>
      <c r="BN328" s="6"/>
      <c r="BO328" s="6"/>
      <c r="BP328" s="6"/>
      <c r="BQ328" s="6"/>
      <c r="BR328" s="6"/>
      <c r="BS328" s="6"/>
      <c r="BT328" s="6"/>
      <c r="BU328" s="6"/>
      <c r="BV328" s="6"/>
      <c r="BW328" s="6"/>
      <c r="BX328" s="6"/>
      <c r="BY328" s="6"/>
      <c r="BZ328" s="6"/>
      <c r="CA328" s="6"/>
      <c r="CB328" s="6"/>
      <c r="CC328" s="6"/>
      <c r="CD328" s="6"/>
      <c r="CE328" s="6"/>
      <c r="CF328" s="6"/>
      <c r="CG328" s="6"/>
      <c r="CH328" s="6"/>
      <c r="CI328" s="6"/>
      <c r="CJ328" s="6"/>
      <c r="CK328" s="6"/>
      <c r="CL328" s="6"/>
      <c r="CM328" s="6"/>
      <c r="CN328" s="6"/>
      <c r="CO328" s="6"/>
      <c r="CP328" s="6"/>
      <c r="CQ328" s="6"/>
      <c r="CR328" s="6"/>
      <c r="CS328" s="6"/>
      <c r="CT328" s="6"/>
      <c r="CU328" s="6"/>
      <c r="CV328" s="6"/>
      <c r="CW328" s="6"/>
      <c r="CX328" s="6"/>
      <c r="CY328" s="6"/>
      <c r="CZ328" s="6"/>
      <c r="DA328" s="6"/>
      <c r="DB328" s="6"/>
      <c r="DC328" s="6"/>
      <c r="DD328" s="6"/>
      <c r="DE328" s="6"/>
      <c r="DF328" s="6"/>
      <c r="DG328" s="6"/>
      <c r="DH328" s="6"/>
      <c r="DI328" s="6"/>
      <c r="DJ328" s="6"/>
      <c r="DK328" s="6"/>
      <c r="DL328" s="6"/>
      <c r="DM328" s="6"/>
      <c r="DN328" s="6"/>
      <c r="DO328" s="6"/>
      <c r="DP328" s="6"/>
      <c r="DQ328" s="6"/>
      <c r="DR328" s="6"/>
      <c r="DS328" s="6"/>
      <c r="DT328" s="6"/>
    </row>
    <row r="329" spans="1:124" s="3" customFormat="1">
      <c r="A329" t="s">
        <v>283</v>
      </c>
      <c r="B329" t="s">
        <v>272</v>
      </c>
      <c r="C329" s="1">
        <v>15200</v>
      </c>
      <c r="D329" s="1">
        <v>436.24</v>
      </c>
      <c r="E329" s="1">
        <v>0</v>
      </c>
      <c r="F329" s="1">
        <v>462.08</v>
      </c>
      <c r="G329" s="1">
        <v>165</v>
      </c>
      <c r="H329" s="1">
        <f t="shared" si="104"/>
        <v>1063.32</v>
      </c>
      <c r="I329" s="1">
        <f t="shared" si="105"/>
        <v>14136.68</v>
      </c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  <c r="AB329" s="6"/>
      <c r="AC329" s="6"/>
      <c r="AD329" s="6"/>
      <c r="AE329" s="6"/>
      <c r="AF329" s="6"/>
      <c r="AG329" s="6"/>
      <c r="AH329" s="6"/>
      <c r="AI329" s="6"/>
      <c r="AJ329" s="6"/>
      <c r="AK329" s="6"/>
      <c r="AL329" s="6"/>
      <c r="AM329" s="6"/>
      <c r="AN329" s="6"/>
      <c r="AO329" s="6"/>
      <c r="AP329" s="6"/>
      <c r="AQ329" s="6"/>
      <c r="AR329" s="6"/>
      <c r="AS329" s="6"/>
      <c r="AT329" s="6"/>
      <c r="AU329" s="6"/>
      <c r="AV329" s="6"/>
      <c r="AW329" s="6"/>
      <c r="AX329" s="6"/>
      <c r="AY329" s="6"/>
      <c r="AZ329" s="6"/>
      <c r="BA329" s="6"/>
      <c r="BB329" s="6"/>
      <c r="BC329" s="6"/>
      <c r="BD329" s="6"/>
      <c r="BE329" s="6"/>
      <c r="BF329" s="6"/>
      <c r="BG329" s="6"/>
      <c r="BH329" s="6"/>
      <c r="BI329" s="6"/>
      <c r="BJ329" s="6"/>
      <c r="BK329" s="6"/>
      <c r="BL329" s="6"/>
      <c r="BM329" s="6"/>
      <c r="BN329" s="6"/>
      <c r="BO329" s="6"/>
      <c r="BP329" s="6"/>
      <c r="BQ329" s="6"/>
      <c r="BR329" s="6"/>
      <c r="BS329" s="6"/>
      <c r="BT329" s="6"/>
      <c r="BU329" s="6"/>
      <c r="BV329" s="6"/>
      <c r="BW329" s="6"/>
      <c r="BX329" s="6"/>
      <c r="BY329" s="6"/>
      <c r="BZ329" s="6"/>
      <c r="CA329" s="6"/>
      <c r="CB329" s="6"/>
      <c r="CC329" s="6"/>
      <c r="CD329" s="6"/>
      <c r="CE329" s="6"/>
      <c r="CF329" s="6"/>
      <c r="CG329" s="6"/>
      <c r="CH329" s="6"/>
      <c r="CI329" s="6"/>
      <c r="CJ329" s="6"/>
      <c r="CK329" s="6"/>
      <c r="CL329" s="6"/>
      <c r="CM329" s="6"/>
      <c r="CN329" s="6"/>
      <c r="CO329" s="6"/>
      <c r="CP329" s="6"/>
      <c r="CQ329" s="6"/>
      <c r="CR329" s="6"/>
      <c r="CS329" s="6"/>
      <c r="CT329" s="6"/>
      <c r="CU329" s="6"/>
      <c r="CV329" s="6"/>
      <c r="CW329" s="6"/>
      <c r="CX329" s="6"/>
      <c r="CY329" s="6"/>
      <c r="CZ329" s="6"/>
      <c r="DA329" s="6"/>
      <c r="DB329" s="6"/>
      <c r="DC329" s="6"/>
      <c r="DD329" s="6"/>
      <c r="DE329" s="6"/>
      <c r="DF329" s="6"/>
      <c r="DG329" s="6"/>
      <c r="DH329" s="6"/>
      <c r="DI329" s="6"/>
      <c r="DJ329" s="6"/>
      <c r="DK329" s="6"/>
      <c r="DL329" s="6"/>
      <c r="DM329" s="6"/>
      <c r="DN329" s="6"/>
      <c r="DO329" s="6"/>
      <c r="DP329" s="6"/>
      <c r="DQ329" s="6"/>
      <c r="DR329" s="6"/>
      <c r="DS329" s="6"/>
      <c r="DT329" s="6"/>
    </row>
    <row r="330" spans="1:124" s="3" customFormat="1">
      <c r="A330" t="s">
        <v>284</v>
      </c>
      <c r="B330" t="s">
        <v>272</v>
      </c>
      <c r="C330" s="1">
        <v>17800</v>
      </c>
      <c r="D330" s="1">
        <v>510.86</v>
      </c>
      <c r="E330" s="1">
        <v>0</v>
      </c>
      <c r="F330" s="1">
        <v>541.12</v>
      </c>
      <c r="G330" s="1">
        <v>165</v>
      </c>
      <c r="H330" s="1">
        <f t="shared" si="104"/>
        <v>1216.98</v>
      </c>
      <c r="I330" s="1">
        <f t="shared" si="105"/>
        <v>16583.02</v>
      </c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  <c r="AG330" s="6"/>
      <c r="AH330" s="6"/>
      <c r="AI330" s="6"/>
      <c r="AJ330" s="6"/>
      <c r="AK330" s="6"/>
      <c r="AL330" s="6"/>
      <c r="AM330" s="6"/>
      <c r="AN330" s="6"/>
      <c r="AO330" s="6"/>
      <c r="AP330" s="6"/>
      <c r="AQ330" s="6"/>
      <c r="AR330" s="6"/>
      <c r="AS330" s="6"/>
      <c r="AT330" s="6"/>
      <c r="AU330" s="6"/>
      <c r="AV330" s="6"/>
      <c r="AW330" s="6"/>
      <c r="AX330" s="6"/>
      <c r="AY330" s="6"/>
      <c r="AZ330" s="6"/>
      <c r="BA330" s="6"/>
      <c r="BB330" s="6"/>
      <c r="BC330" s="6"/>
      <c r="BD330" s="6"/>
      <c r="BE330" s="6"/>
      <c r="BF330" s="6"/>
      <c r="BG330" s="6"/>
      <c r="BH330" s="6"/>
      <c r="BI330" s="6"/>
      <c r="BJ330" s="6"/>
      <c r="BK330" s="6"/>
      <c r="BL330" s="6"/>
      <c r="BM330" s="6"/>
      <c r="BN330" s="6"/>
      <c r="BO330" s="6"/>
      <c r="BP330" s="6"/>
      <c r="BQ330" s="6"/>
      <c r="BR330" s="6"/>
      <c r="BS330" s="6"/>
      <c r="BT330" s="6"/>
      <c r="BU330" s="6"/>
      <c r="BV330" s="6"/>
      <c r="BW330" s="6"/>
      <c r="BX330" s="6"/>
      <c r="BY330" s="6"/>
      <c r="BZ330" s="6"/>
      <c r="CA330" s="6"/>
      <c r="CB330" s="6"/>
      <c r="CC330" s="6"/>
      <c r="CD330" s="6"/>
      <c r="CE330" s="6"/>
      <c r="CF330" s="6"/>
      <c r="CG330" s="6"/>
      <c r="CH330" s="6"/>
      <c r="CI330" s="6"/>
      <c r="CJ330" s="6"/>
      <c r="CK330" s="6"/>
      <c r="CL330" s="6"/>
      <c r="CM330" s="6"/>
      <c r="CN330" s="6"/>
      <c r="CO330" s="6"/>
      <c r="CP330" s="6"/>
      <c r="CQ330" s="6"/>
      <c r="CR330" s="6"/>
      <c r="CS330" s="6"/>
      <c r="CT330" s="6"/>
      <c r="CU330" s="6"/>
      <c r="CV330" s="6"/>
      <c r="CW330" s="6"/>
      <c r="CX330" s="6"/>
      <c r="CY330" s="6"/>
      <c r="CZ330" s="6"/>
      <c r="DA330" s="6"/>
      <c r="DB330" s="6"/>
      <c r="DC330" s="6"/>
      <c r="DD330" s="6"/>
      <c r="DE330" s="6"/>
      <c r="DF330" s="6"/>
      <c r="DG330" s="6"/>
      <c r="DH330" s="6"/>
      <c r="DI330" s="6"/>
      <c r="DJ330" s="6"/>
      <c r="DK330" s="6"/>
      <c r="DL330" s="6"/>
      <c r="DM330" s="6"/>
      <c r="DN330" s="6"/>
      <c r="DO330" s="6"/>
      <c r="DP330" s="6"/>
      <c r="DQ330" s="6"/>
      <c r="DR330" s="6"/>
      <c r="DS330" s="6"/>
      <c r="DT330" s="6"/>
    </row>
    <row r="331" spans="1:124" s="3" customFormat="1">
      <c r="A331" t="s">
        <v>285</v>
      </c>
      <c r="B331" t="s">
        <v>272</v>
      </c>
      <c r="C331" s="1">
        <v>12200</v>
      </c>
      <c r="D331" s="1">
        <v>350.14</v>
      </c>
      <c r="E331" s="1">
        <v>0</v>
      </c>
      <c r="F331" s="1">
        <v>370.88</v>
      </c>
      <c r="G331" s="1">
        <v>125</v>
      </c>
      <c r="H331" s="1">
        <f>D331+E331+F331+G331</f>
        <v>846.02</v>
      </c>
      <c r="I331" s="1">
        <f>C331-H331</f>
        <v>11353.98</v>
      </c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  <c r="AB331" s="6"/>
      <c r="AC331" s="6"/>
      <c r="AD331" s="6"/>
      <c r="AE331" s="6"/>
      <c r="AF331" s="6"/>
      <c r="AG331" s="6"/>
      <c r="AH331" s="6"/>
      <c r="AI331" s="6"/>
      <c r="AJ331" s="6"/>
      <c r="AK331" s="6"/>
      <c r="AL331" s="6"/>
      <c r="AM331" s="6"/>
      <c r="AN331" s="6"/>
      <c r="AO331" s="6"/>
      <c r="AP331" s="6"/>
      <c r="AQ331" s="6"/>
      <c r="AR331" s="6"/>
      <c r="AS331" s="6"/>
      <c r="AT331" s="6"/>
      <c r="AU331" s="6"/>
      <c r="AV331" s="6"/>
      <c r="AW331" s="6"/>
      <c r="AX331" s="6"/>
      <c r="AY331" s="6"/>
      <c r="AZ331" s="6"/>
      <c r="BA331" s="6"/>
      <c r="BB331" s="6"/>
      <c r="BC331" s="6"/>
      <c r="BD331" s="6"/>
      <c r="BE331" s="6"/>
      <c r="BF331" s="6"/>
      <c r="BG331" s="6"/>
      <c r="BH331" s="6"/>
      <c r="BI331" s="6"/>
      <c r="BJ331" s="6"/>
      <c r="BK331" s="6"/>
      <c r="BL331" s="6"/>
      <c r="BM331" s="6"/>
      <c r="BN331" s="6"/>
      <c r="BO331" s="6"/>
      <c r="BP331" s="6"/>
      <c r="BQ331" s="6"/>
      <c r="BR331" s="6"/>
      <c r="BS331" s="6"/>
      <c r="BT331" s="6"/>
      <c r="BU331" s="6"/>
      <c r="BV331" s="6"/>
      <c r="BW331" s="6"/>
      <c r="BX331" s="6"/>
      <c r="BY331" s="6"/>
      <c r="BZ331" s="6"/>
      <c r="CA331" s="6"/>
      <c r="CB331" s="6"/>
      <c r="CC331" s="6"/>
      <c r="CD331" s="6"/>
      <c r="CE331" s="6"/>
      <c r="CF331" s="6"/>
      <c r="CG331" s="6"/>
      <c r="CH331" s="6"/>
      <c r="CI331" s="6"/>
      <c r="CJ331" s="6"/>
      <c r="CK331" s="6"/>
      <c r="CL331" s="6"/>
      <c r="CM331" s="6"/>
      <c r="CN331" s="6"/>
      <c r="CO331" s="6"/>
      <c r="CP331" s="6"/>
      <c r="CQ331" s="6"/>
      <c r="CR331" s="6"/>
      <c r="CS331" s="6"/>
      <c r="CT331" s="6"/>
      <c r="CU331" s="6"/>
      <c r="CV331" s="6"/>
      <c r="CW331" s="6"/>
      <c r="CX331" s="6"/>
      <c r="CY331" s="6"/>
      <c r="CZ331" s="6"/>
      <c r="DA331" s="6"/>
      <c r="DB331" s="6"/>
      <c r="DC331" s="6"/>
      <c r="DD331" s="6"/>
      <c r="DE331" s="6"/>
      <c r="DF331" s="6"/>
      <c r="DG331" s="6"/>
      <c r="DH331" s="6"/>
      <c r="DI331" s="6"/>
      <c r="DJ331" s="6"/>
      <c r="DK331" s="6"/>
      <c r="DL331" s="6"/>
      <c r="DM331" s="6"/>
      <c r="DN331" s="6"/>
      <c r="DO331" s="6"/>
      <c r="DP331" s="6"/>
      <c r="DQ331" s="6"/>
      <c r="DR331" s="6"/>
      <c r="DS331" s="6"/>
      <c r="DT331" s="6"/>
    </row>
    <row r="332" spans="1:124">
      <c r="A332" t="s">
        <v>216</v>
      </c>
      <c r="B332" t="s">
        <v>217</v>
      </c>
      <c r="C332" s="1">
        <v>35000</v>
      </c>
      <c r="D332" s="1">
        <v>1004.5</v>
      </c>
      <c r="E332" s="1">
        <v>0</v>
      </c>
      <c r="F332" s="1">
        <v>1064</v>
      </c>
      <c r="G332" s="1">
        <v>25</v>
      </c>
      <c r="H332" s="1">
        <f>D332+E332+F332+G332</f>
        <v>2093.5</v>
      </c>
      <c r="I332" s="1">
        <f>C332-H332</f>
        <v>32906.5</v>
      </c>
    </row>
    <row r="333" spans="1:124">
      <c r="A333" t="s">
        <v>527</v>
      </c>
      <c r="B333" t="s">
        <v>22</v>
      </c>
      <c r="C333" s="1">
        <v>32000</v>
      </c>
      <c r="D333" s="1">
        <v>918.4</v>
      </c>
      <c r="E333" s="1">
        <v>0</v>
      </c>
      <c r="F333" s="1">
        <v>972.8</v>
      </c>
      <c r="G333" s="1">
        <v>25</v>
      </c>
      <c r="H333" s="1">
        <f>D333+E333+F333+G333</f>
        <v>1916.1999999999998</v>
      </c>
      <c r="I333" s="1">
        <f>C333-H333</f>
        <v>30083.8</v>
      </c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  <c r="CE333"/>
      <c r="CF333"/>
      <c r="CG333"/>
      <c r="CH333"/>
      <c r="CI333"/>
      <c r="CJ333"/>
      <c r="CK333"/>
      <c r="CL333"/>
      <c r="CM333"/>
      <c r="CN333"/>
      <c r="CO333"/>
      <c r="CP333"/>
      <c r="CQ333"/>
      <c r="CR333"/>
      <c r="CS333"/>
      <c r="CT333"/>
      <c r="CU333"/>
      <c r="CV333"/>
      <c r="CW333"/>
      <c r="CX333"/>
      <c r="CY333"/>
      <c r="CZ333"/>
      <c r="DA333"/>
      <c r="DB333"/>
      <c r="DC333"/>
      <c r="DD333"/>
      <c r="DE333"/>
      <c r="DF333"/>
      <c r="DG333"/>
      <c r="DH333"/>
      <c r="DI333"/>
      <c r="DJ333"/>
      <c r="DK333"/>
      <c r="DL333"/>
      <c r="DM333"/>
      <c r="DN333"/>
      <c r="DO333"/>
      <c r="DP333"/>
      <c r="DQ333"/>
      <c r="DR333"/>
      <c r="DS333"/>
      <c r="DT333"/>
    </row>
    <row r="334" spans="1:124" s="3" customFormat="1">
      <c r="A334" s="3" t="s">
        <v>19</v>
      </c>
      <c r="B334" s="3">
        <v>14</v>
      </c>
      <c r="C334" s="4">
        <f t="shared" ref="C334:I334" si="106">SUM(C320:C333)</f>
        <v>354450</v>
      </c>
      <c r="D334" s="4">
        <f t="shared" si="106"/>
        <v>10172.719999999998</v>
      </c>
      <c r="E334" s="4">
        <f t="shared" si="106"/>
        <v>3988.2299999999996</v>
      </c>
      <c r="F334" s="4">
        <f t="shared" si="106"/>
        <v>10775.279999999997</v>
      </c>
      <c r="G334" s="4">
        <f t="shared" si="106"/>
        <v>6483.7999999999993</v>
      </c>
      <c r="H334" s="4">
        <f t="shared" si="106"/>
        <v>31420.03</v>
      </c>
      <c r="I334" s="4">
        <f t="shared" si="106"/>
        <v>323029.96999999997</v>
      </c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6"/>
      <c r="AH334" s="6"/>
      <c r="AI334" s="6"/>
      <c r="AJ334" s="6"/>
      <c r="AK334" s="6"/>
      <c r="AL334" s="6"/>
      <c r="AM334" s="6"/>
      <c r="AN334" s="6"/>
      <c r="AO334" s="6"/>
      <c r="AP334" s="6"/>
      <c r="AQ334" s="6"/>
      <c r="AR334" s="6"/>
      <c r="AS334" s="6"/>
      <c r="AT334" s="6"/>
      <c r="AU334" s="6"/>
      <c r="AV334" s="6"/>
      <c r="AW334" s="6"/>
      <c r="AX334" s="6"/>
      <c r="AY334" s="6"/>
      <c r="AZ334" s="6"/>
      <c r="BA334" s="6"/>
      <c r="BB334" s="6"/>
      <c r="BC334" s="6"/>
      <c r="BD334" s="6"/>
      <c r="BE334" s="6"/>
      <c r="BF334" s="6"/>
      <c r="BG334" s="6"/>
      <c r="BH334" s="6"/>
      <c r="BI334" s="6"/>
      <c r="BJ334" s="6"/>
      <c r="BK334" s="6"/>
      <c r="BL334" s="6"/>
      <c r="BM334" s="6"/>
      <c r="BN334" s="6"/>
      <c r="BO334" s="6"/>
      <c r="BP334" s="6"/>
      <c r="BQ334" s="6"/>
      <c r="BR334" s="6"/>
      <c r="BS334" s="6"/>
      <c r="BT334" s="6"/>
      <c r="BU334" s="6"/>
      <c r="BV334" s="6"/>
      <c r="BW334" s="6"/>
      <c r="BX334" s="6"/>
      <c r="BY334" s="6"/>
      <c r="BZ334" s="6"/>
      <c r="CA334" s="6"/>
      <c r="CB334" s="6"/>
      <c r="CC334" s="6"/>
      <c r="CD334" s="6"/>
      <c r="CE334" s="6"/>
      <c r="CF334" s="6"/>
      <c r="CG334" s="6"/>
      <c r="CH334" s="6"/>
      <c r="CI334" s="6"/>
      <c r="CJ334" s="6"/>
      <c r="CK334" s="6"/>
      <c r="CL334" s="6"/>
      <c r="CM334" s="6"/>
      <c r="CN334" s="6"/>
      <c r="CO334" s="6"/>
      <c r="CP334" s="6"/>
      <c r="CQ334" s="6"/>
      <c r="CR334" s="6"/>
      <c r="CS334" s="6"/>
      <c r="CT334" s="6"/>
      <c r="CU334" s="6"/>
      <c r="CV334" s="6"/>
      <c r="CW334" s="6"/>
      <c r="CX334" s="6"/>
      <c r="CY334" s="6"/>
      <c r="CZ334" s="6"/>
      <c r="DA334" s="6"/>
      <c r="DB334" s="6"/>
      <c r="DC334" s="6"/>
      <c r="DD334" s="6"/>
      <c r="DE334" s="6"/>
      <c r="DF334" s="6"/>
      <c r="DG334" s="6"/>
      <c r="DH334" s="6"/>
      <c r="DI334" s="6"/>
      <c r="DJ334" s="6"/>
      <c r="DK334" s="6"/>
      <c r="DL334" s="6"/>
      <c r="DM334" s="6"/>
      <c r="DN334" s="6"/>
      <c r="DO334" s="6"/>
      <c r="DP334" s="6"/>
      <c r="DQ334" s="6"/>
      <c r="DR334" s="6"/>
      <c r="DS334" s="6"/>
      <c r="DT334" s="6"/>
    </row>
    <row r="335" spans="1:124" s="3" customFormat="1">
      <c r="A335"/>
      <c r="B335"/>
      <c r="C335" s="1"/>
      <c r="D335" s="1"/>
      <c r="E335" s="1"/>
      <c r="F335" s="1"/>
      <c r="G335" s="1"/>
      <c r="H335" s="1"/>
      <c r="I335" s="1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  <c r="AG335" s="6"/>
      <c r="AH335" s="6"/>
      <c r="AI335" s="6"/>
      <c r="AJ335" s="6"/>
      <c r="AK335" s="6"/>
      <c r="AL335" s="6"/>
      <c r="AM335" s="6"/>
      <c r="AN335" s="6"/>
      <c r="AO335" s="6"/>
      <c r="AP335" s="6"/>
      <c r="AQ335" s="6"/>
      <c r="AR335" s="6"/>
      <c r="AS335" s="6"/>
      <c r="AT335" s="6"/>
      <c r="AU335" s="6"/>
      <c r="AV335" s="6"/>
      <c r="AW335" s="6"/>
      <c r="AX335" s="6"/>
      <c r="AY335" s="6"/>
      <c r="AZ335" s="6"/>
      <c r="BA335" s="6"/>
      <c r="BB335" s="6"/>
      <c r="BC335" s="6"/>
      <c r="BD335" s="6"/>
      <c r="BE335" s="6"/>
      <c r="BF335" s="6"/>
      <c r="BG335" s="6"/>
      <c r="BH335" s="6"/>
      <c r="BI335" s="6"/>
      <c r="BJ335" s="6"/>
      <c r="BK335" s="6"/>
      <c r="BL335" s="6"/>
      <c r="BM335" s="6"/>
      <c r="BN335" s="6"/>
      <c r="BO335" s="6"/>
      <c r="BP335" s="6"/>
      <c r="BQ335" s="6"/>
      <c r="BR335" s="6"/>
      <c r="BS335" s="6"/>
      <c r="BT335" s="6"/>
      <c r="BU335" s="6"/>
      <c r="BV335" s="6"/>
      <c r="BW335" s="6"/>
      <c r="BX335" s="6"/>
      <c r="BY335" s="6"/>
      <c r="BZ335" s="6"/>
      <c r="CA335" s="6"/>
      <c r="CB335" s="6"/>
      <c r="CC335" s="6"/>
      <c r="CD335" s="6"/>
      <c r="CE335" s="6"/>
      <c r="CF335" s="6"/>
      <c r="CG335" s="6"/>
      <c r="CH335" s="6"/>
      <c r="CI335" s="6"/>
      <c r="CJ335" s="6"/>
      <c r="CK335" s="6"/>
      <c r="CL335" s="6"/>
      <c r="CM335" s="6"/>
      <c r="CN335" s="6"/>
      <c r="CO335" s="6"/>
      <c r="CP335" s="6"/>
      <c r="CQ335" s="6"/>
      <c r="CR335" s="6"/>
      <c r="CS335" s="6"/>
      <c r="CT335" s="6"/>
      <c r="CU335" s="6"/>
      <c r="CV335" s="6"/>
      <c r="CW335" s="6"/>
      <c r="CX335" s="6"/>
      <c r="CY335" s="6"/>
      <c r="CZ335" s="6"/>
      <c r="DA335" s="6"/>
      <c r="DB335" s="6"/>
      <c r="DC335" s="6"/>
      <c r="DD335" s="6"/>
      <c r="DE335" s="6"/>
      <c r="DF335" s="6"/>
      <c r="DG335" s="6"/>
      <c r="DH335" s="6"/>
      <c r="DI335" s="6"/>
      <c r="DJ335" s="6"/>
      <c r="DK335" s="6"/>
      <c r="DL335" s="6"/>
      <c r="DM335" s="6"/>
      <c r="DN335" s="6"/>
      <c r="DO335" s="6"/>
      <c r="DP335" s="6"/>
      <c r="DQ335" s="6"/>
      <c r="DR335" s="6"/>
      <c r="DS335" s="6"/>
      <c r="DT335" s="6"/>
    </row>
    <row r="336" spans="1:124" s="3" customFormat="1">
      <c r="A336" s="12" t="s">
        <v>286</v>
      </c>
      <c r="B336" s="12"/>
      <c r="C336" s="12"/>
      <c r="D336" s="12"/>
      <c r="E336" s="12"/>
      <c r="F336" s="12"/>
      <c r="G336" s="12"/>
      <c r="H336" s="12"/>
      <c r="I336" s="12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6"/>
      <c r="AH336" s="6"/>
      <c r="AI336" s="6"/>
      <c r="AJ336" s="6"/>
      <c r="AK336" s="6"/>
      <c r="AL336" s="6"/>
      <c r="AM336" s="6"/>
      <c r="AN336" s="6"/>
      <c r="AO336" s="6"/>
      <c r="AP336" s="6"/>
      <c r="AQ336" s="6"/>
      <c r="AR336" s="6"/>
      <c r="AS336" s="6"/>
      <c r="AT336" s="6"/>
      <c r="AU336" s="6"/>
      <c r="AV336" s="6"/>
      <c r="AW336" s="6"/>
      <c r="AX336" s="6"/>
      <c r="AY336" s="6"/>
      <c r="AZ336" s="6"/>
      <c r="BA336" s="6"/>
      <c r="BB336" s="6"/>
      <c r="BC336" s="6"/>
      <c r="BD336" s="6"/>
      <c r="BE336" s="6"/>
      <c r="BF336" s="6"/>
      <c r="BG336" s="6"/>
      <c r="BH336" s="6"/>
      <c r="BI336" s="6"/>
      <c r="BJ336" s="6"/>
      <c r="BK336" s="6"/>
      <c r="BL336" s="6"/>
      <c r="BM336" s="6"/>
      <c r="BN336" s="6"/>
      <c r="BO336" s="6"/>
      <c r="BP336" s="6"/>
      <c r="BQ336" s="6"/>
      <c r="BR336" s="6"/>
      <c r="BS336" s="6"/>
      <c r="BT336" s="6"/>
      <c r="BU336" s="6"/>
      <c r="BV336" s="6"/>
      <c r="BW336" s="6"/>
      <c r="BX336" s="6"/>
      <c r="BY336" s="6"/>
      <c r="BZ336" s="6"/>
      <c r="CA336" s="6"/>
      <c r="CB336" s="6"/>
      <c r="CC336" s="6"/>
      <c r="CD336" s="6"/>
      <c r="CE336" s="6"/>
      <c r="CF336" s="6"/>
      <c r="CG336" s="6"/>
      <c r="CH336" s="6"/>
      <c r="CI336" s="6"/>
      <c r="CJ336" s="6"/>
      <c r="CK336" s="6"/>
      <c r="CL336" s="6"/>
      <c r="CM336" s="6"/>
      <c r="CN336" s="6"/>
      <c r="CO336" s="6"/>
      <c r="CP336" s="6"/>
      <c r="CQ336" s="6"/>
      <c r="CR336" s="6"/>
      <c r="CS336" s="6"/>
      <c r="CT336" s="6"/>
      <c r="CU336" s="6"/>
      <c r="CV336" s="6"/>
      <c r="CW336" s="6"/>
      <c r="CX336" s="6"/>
      <c r="CY336" s="6"/>
      <c r="CZ336" s="6"/>
      <c r="DA336" s="6"/>
      <c r="DB336" s="6"/>
      <c r="DC336" s="6"/>
      <c r="DD336" s="6"/>
      <c r="DE336" s="6"/>
      <c r="DF336" s="6"/>
      <c r="DG336" s="6"/>
      <c r="DH336" s="6"/>
      <c r="DI336" s="6"/>
      <c r="DJ336" s="6"/>
      <c r="DK336" s="6"/>
      <c r="DL336" s="6"/>
      <c r="DM336" s="6"/>
      <c r="DN336" s="6"/>
      <c r="DO336" s="6"/>
      <c r="DP336" s="6"/>
      <c r="DQ336" s="6"/>
      <c r="DR336" s="6"/>
      <c r="DS336" s="6"/>
      <c r="DT336" s="6"/>
    </row>
    <row r="337" spans="1:124" s="3" customFormat="1">
      <c r="A337" t="s">
        <v>287</v>
      </c>
      <c r="B337" t="s">
        <v>293</v>
      </c>
      <c r="C337" s="1">
        <v>25000</v>
      </c>
      <c r="D337" s="1">
        <v>717.5</v>
      </c>
      <c r="E337" s="1">
        <v>0</v>
      </c>
      <c r="F337" s="1">
        <v>760</v>
      </c>
      <c r="G337" s="1">
        <v>165</v>
      </c>
      <c r="H337" s="1">
        <f t="shared" ref="H337:H341" si="107">D337+E337+F337+G337</f>
        <v>1642.5</v>
      </c>
      <c r="I337" s="1">
        <f t="shared" ref="I337:I341" si="108">C337-H337</f>
        <v>23357.5</v>
      </c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6"/>
      <c r="AH337" s="6"/>
      <c r="AI337" s="6"/>
      <c r="AJ337" s="6"/>
      <c r="AK337" s="6"/>
      <c r="AL337" s="6"/>
      <c r="AM337" s="6"/>
      <c r="AN337" s="6"/>
      <c r="AO337" s="6"/>
      <c r="AP337" s="6"/>
      <c r="AQ337" s="6"/>
      <c r="AR337" s="6"/>
      <c r="AS337" s="6"/>
      <c r="AT337" s="6"/>
      <c r="AU337" s="6"/>
      <c r="AV337" s="6"/>
      <c r="AW337" s="6"/>
      <c r="AX337" s="6"/>
      <c r="AY337" s="6"/>
      <c r="AZ337" s="6"/>
      <c r="BA337" s="6"/>
      <c r="BB337" s="6"/>
      <c r="BC337" s="6"/>
      <c r="BD337" s="6"/>
      <c r="BE337" s="6"/>
      <c r="BF337" s="6"/>
      <c r="BG337" s="6"/>
      <c r="BH337" s="6"/>
      <c r="BI337" s="6"/>
      <c r="BJ337" s="6"/>
      <c r="BK337" s="6"/>
      <c r="BL337" s="6"/>
      <c r="BM337" s="6"/>
      <c r="BN337" s="6"/>
      <c r="BO337" s="6"/>
      <c r="BP337" s="6"/>
      <c r="BQ337" s="6"/>
      <c r="BR337" s="6"/>
      <c r="BS337" s="6"/>
      <c r="BT337" s="6"/>
      <c r="BU337" s="6"/>
      <c r="BV337" s="6"/>
      <c r="BW337" s="6"/>
      <c r="BX337" s="6"/>
      <c r="BY337" s="6"/>
      <c r="BZ337" s="6"/>
      <c r="CA337" s="6"/>
      <c r="CB337" s="6"/>
      <c r="CC337" s="6"/>
      <c r="CD337" s="6"/>
      <c r="CE337" s="6"/>
      <c r="CF337" s="6"/>
      <c r="CG337" s="6"/>
      <c r="CH337" s="6"/>
      <c r="CI337" s="6"/>
      <c r="CJ337" s="6"/>
      <c r="CK337" s="6"/>
      <c r="CL337" s="6"/>
      <c r="CM337" s="6"/>
      <c r="CN337" s="6"/>
      <c r="CO337" s="6"/>
      <c r="CP337" s="6"/>
      <c r="CQ337" s="6"/>
      <c r="CR337" s="6"/>
      <c r="CS337" s="6"/>
      <c r="CT337" s="6"/>
      <c r="CU337" s="6"/>
      <c r="CV337" s="6"/>
      <c r="CW337" s="6"/>
      <c r="CX337" s="6"/>
      <c r="CY337" s="6"/>
      <c r="CZ337" s="6"/>
      <c r="DA337" s="6"/>
      <c r="DB337" s="6"/>
      <c r="DC337" s="6"/>
      <c r="DD337" s="6"/>
      <c r="DE337" s="6"/>
      <c r="DF337" s="6"/>
      <c r="DG337" s="6"/>
      <c r="DH337" s="6"/>
      <c r="DI337" s="6"/>
      <c r="DJ337" s="6"/>
      <c r="DK337" s="6"/>
      <c r="DL337" s="6"/>
      <c r="DM337" s="6"/>
      <c r="DN337" s="6"/>
      <c r="DO337" s="6"/>
      <c r="DP337" s="6"/>
      <c r="DQ337" s="6"/>
      <c r="DR337" s="6"/>
      <c r="DS337" s="6"/>
      <c r="DT337" s="6"/>
    </row>
    <row r="338" spans="1:124" s="3" customFormat="1">
      <c r="A338" t="s">
        <v>288</v>
      </c>
      <c r="B338" t="s">
        <v>289</v>
      </c>
      <c r="C338" s="1">
        <v>20650</v>
      </c>
      <c r="D338" s="1">
        <v>592.66</v>
      </c>
      <c r="E338" s="1">
        <v>0</v>
      </c>
      <c r="F338" s="1">
        <v>627.76</v>
      </c>
      <c r="G338" s="1">
        <v>1097.76</v>
      </c>
      <c r="H338" s="1">
        <f t="shared" si="107"/>
        <v>2318.1800000000003</v>
      </c>
      <c r="I338" s="1">
        <f t="shared" si="108"/>
        <v>18331.82</v>
      </c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  <c r="AI338" s="6"/>
      <c r="AJ338" s="6"/>
      <c r="AK338" s="6"/>
      <c r="AL338" s="6"/>
      <c r="AM338" s="6"/>
      <c r="AN338" s="6"/>
      <c r="AO338" s="6"/>
      <c r="AP338" s="6"/>
      <c r="AQ338" s="6"/>
      <c r="AR338" s="6"/>
      <c r="AS338" s="6"/>
      <c r="AT338" s="6"/>
      <c r="AU338" s="6"/>
      <c r="AV338" s="6"/>
      <c r="AW338" s="6"/>
      <c r="AX338" s="6"/>
      <c r="AY338" s="6"/>
      <c r="AZ338" s="6"/>
      <c r="BA338" s="6"/>
      <c r="BB338" s="6"/>
      <c r="BC338" s="6"/>
      <c r="BD338" s="6"/>
      <c r="BE338" s="6"/>
      <c r="BF338" s="6"/>
      <c r="BG338" s="6"/>
      <c r="BH338" s="6"/>
      <c r="BI338" s="6"/>
      <c r="BJ338" s="6"/>
      <c r="BK338" s="6"/>
      <c r="BL338" s="6"/>
      <c r="BM338" s="6"/>
      <c r="BN338" s="6"/>
      <c r="BO338" s="6"/>
      <c r="BP338" s="6"/>
      <c r="BQ338" s="6"/>
      <c r="BR338" s="6"/>
      <c r="BS338" s="6"/>
      <c r="BT338" s="6"/>
      <c r="BU338" s="6"/>
      <c r="BV338" s="6"/>
      <c r="BW338" s="6"/>
      <c r="BX338" s="6"/>
      <c r="BY338" s="6"/>
      <c r="BZ338" s="6"/>
      <c r="CA338" s="6"/>
      <c r="CB338" s="6"/>
      <c r="CC338" s="6"/>
      <c r="CD338" s="6"/>
      <c r="CE338" s="6"/>
      <c r="CF338" s="6"/>
      <c r="CG338" s="6"/>
      <c r="CH338" s="6"/>
      <c r="CI338" s="6"/>
      <c r="CJ338" s="6"/>
      <c r="CK338" s="6"/>
      <c r="CL338" s="6"/>
      <c r="CM338" s="6"/>
      <c r="CN338" s="6"/>
      <c r="CO338" s="6"/>
      <c r="CP338" s="6"/>
      <c r="CQ338" s="6"/>
      <c r="CR338" s="6"/>
      <c r="CS338" s="6"/>
      <c r="CT338" s="6"/>
      <c r="CU338" s="6"/>
      <c r="CV338" s="6"/>
      <c r="CW338" s="6"/>
      <c r="CX338" s="6"/>
      <c r="CY338" s="6"/>
      <c r="CZ338" s="6"/>
      <c r="DA338" s="6"/>
      <c r="DB338" s="6"/>
      <c r="DC338" s="6"/>
      <c r="DD338" s="6"/>
      <c r="DE338" s="6"/>
      <c r="DF338" s="6"/>
      <c r="DG338" s="6"/>
      <c r="DH338" s="6"/>
      <c r="DI338" s="6"/>
      <c r="DJ338" s="6"/>
      <c r="DK338" s="6"/>
      <c r="DL338" s="6"/>
      <c r="DM338" s="6"/>
      <c r="DN338" s="6"/>
      <c r="DO338" s="6"/>
      <c r="DP338" s="6"/>
      <c r="DQ338" s="6"/>
      <c r="DR338" s="6"/>
      <c r="DS338" s="6"/>
      <c r="DT338" s="6"/>
    </row>
    <row r="339" spans="1:124" s="3" customFormat="1">
      <c r="A339" t="s">
        <v>290</v>
      </c>
      <c r="B339" t="s">
        <v>212</v>
      </c>
      <c r="C339" s="1">
        <v>22500</v>
      </c>
      <c r="D339" s="1">
        <v>645.75</v>
      </c>
      <c r="E339" s="1">
        <v>0</v>
      </c>
      <c r="F339" s="1">
        <v>684</v>
      </c>
      <c r="G339" s="1">
        <v>125</v>
      </c>
      <c r="H339" s="1">
        <f t="shared" si="107"/>
        <v>1454.75</v>
      </c>
      <c r="I339" s="1">
        <f t="shared" si="108"/>
        <v>21045.25</v>
      </c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6"/>
      <c r="AM339" s="6"/>
      <c r="AN339" s="6"/>
      <c r="AO339" s="6"/>
      <c r="AP339" s="6"/>
      <c r="AQ339" s="6"/>
      <c r="AR339" s="6"/>
      <c r="AS339" s="6"/>
      <c r="AT339" s="6"/>
      <c r="AU339" s="6"/>
      <c r="AV339" s="6"/>
      <c r="AW339" s="6"/>
      <c r="AX339" s="6"/>
      <c r="AY339" s="6"/>
      <c r="AZ339" s="6"/>
      <c r="BA339" s="6"/>
      <c r="BB339" s="6"/>
      <c r="BC339" s="6"/>
      <c r="BD339" s="6"/>
      <c r="BE339" s="6"/>
      <c r="BF339" s="6"/>
      <c r="BG339" s="6"/>
      <c r="BH339" s="6"/>
      <c r="BI339" s="6"/>
      <c r="BJ339" s="6"/>
      <c r="BK339" s="6"/>
      <c r="BL339" s="6"/>
      <c r="BM339" s="6"/>
      <c r="BN339" s="6"/>
      <c r="BO339" s="6"/>
      <c r="BP339" s="6"/>
      <c r="BQ339" s="6"/>
      <c r="BR339" s="6"/>
      <c r="BS339" s="6"/>
      <c r="BT339" s="6"/>
      <c r="BU339" s="6"/>
      <c r="BV339" s="6"/>
      <c r="BW339" s="6"/>
      <c r="BX339" s="6"/>
      <c r="BY339" s="6"/>
      <c r="BZ339" s="6"/>
      <c r="CA339" s="6"/>
      <c r="CB339" s="6"/>
      <c r="CC339" s="6"/>
      <c r="CD339" s="6"/>
      <c r="CE339" s="6"/>
      <c r="CF339" s="6"/>
      <c r="CG339" s="6"/>
      <c r="CH339" s="6"/>
      <c r="CI339" s="6"/>
      <c r="CJ339" s="6"/>
      <c r="CK339" s="6"/>
      <c r="CL339" s="6"/>
      <c r="CM339" s="6"/>
      <c r="CN339" s="6"/>
      <c r="CO339" s="6"/>
      <c r="CP339" s="6"/>
      <c r="CQ339" s="6"/>
      <c r="CR339" s="6"/>
      <c r="CS339" s="6"/>
      <c r="CT339" s="6"/>
      <c r="CU339" s="6"/>
      <c r="CV339" s="6"/>
      <c r="CW339" s="6"/>
      <c r="CX339" s="6"/>
      <c r="CY339" s="6"/>
      <c r="CZ339" s="6"/>
      <c r="DA339" s="6"/>
      <c r="DB339" s="6"/>
      <c r="DC339" s="6"/>
      <c r="DD339" s="6"/>
      <c r="DE339" s="6"/>
      <c r="DF339" s="6"/>
      <c r="DG339" s="6"/>
      <c r="DH339" s="6"/>
      <c r="DI339" s="6"/>
      <c r="DJ339" s="6"/>
      <c r="DK339" s="6"/>
      <c r="DL339" s="6"/>
      <c r="DM339" s="6"/>
      <c r="DN339" s="6"/>
      <c r="DO339" s="6"/>
      <c r="DP339" s="6"/>
      <c r="DQ339" s="6"/>
      <c r="DR339" s="6"/>
      <c r="DS339" s="6"/>
      <c r="DT339" s="6"/>
    </row>
    <row r="340" spans="1:124" s="3" customFormat="1">
      <c r="A340" t="s">
        <v>291</v>
      </c>
      <c r="B340" t="s">
        <v>24</v>
      </c>
      <c r="C340" s="1">
        <v>48000</v>
      </c>
      <c r="D340" s="1">
        <v>1377.6</v>
      </c>
      <c r="E340" s="1">
        <v>1291.9000000000001</v>
      </c>
      <c r="F340" s="1">
        <v>1459.2</v>
      </c>
      <c r="G340" s="1">
        <v>2010.52</v>
      </c>
      <c r="H340" s="1">
        <f t="shared" si="107"/>
        <v>6139.2199999999993</v>
      </c>
      <c r="I340" s="1">
        <f t="shared" si="108"/>
        <v>41860.78</v>
      </c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6"/>
      <c r="AH340" s="6"/>
      <c r="AI340" s="6"/>
      <c r="AJ340" s="6"/>
      <c r="AK340" s="6"/>
      <c r="AL340" s="6"/>
      <c r="AM340" s="6"/>
      <c r="AN340" s="6"/>
      <c r="AO340" s="6"/>
      <c r="AP340" s="6"/>
      <c r="AQ340" s="6"/>
      <c r="AR340" s="6"/>
      <c r="AS340" s="6"/>
      <c r="AT340" s="6"/>
      <c r="AU340" s="6"/>
      <c r="AV340" s="6"/>
      <c r="AW340" s="6"/>
      <c r="AX340" s="6"/>
      <c r="AY340" s="6"/>
      <c r="AZ340" s="6"/>
      <c r="BA340" s="6"/>
      <c r="BB340" s="6"/>
      <c r="BC340" s="6"/>
      <c r="BD340" s="6"/>
      <c r="BE340" s="6"/>
      <c r="BF340" s="6"/>
      <c r="BG340" s="6"/>
      <c r="BH340" s="6"/>
      <c r="BI340" s="6"/>
      <c r="BJ340" s="6"/>
      <c r="BK340" s="6"/>
      <c r="BL340" s="6"/>
      <c r="BM340" s="6"/>
      <c r="BN340" s="6"/>
      <c r="BO340" s="6"/>
      <c r="BP340" s="6"/>
      <c r="BQ340" s="6"/>
      <c r="BR340" s="6"/>
      <c r="BS340" s="6"/>
      <c r="BT340" s="6"/>
      <c r="BU340" s="6"/>
      <c r="BV340" s="6"/>
      <c r="BW340" s="6"/>
      <c r="BX340" s="6"/>
      <c r="BY340" s="6"/>
      <c r="BZ340" s="6"/>
      <c r="CA340" s="6"/>
      <c r="CB340" s="6"/>
      <c r="CC340" s="6"/>
      <c r="CD340" s="6"/>
      <c r="CE340" s="6"/>
      <c r="CF340" s="6"/>
      <c r="CG340" s="6"/>
      <c r="CH340" s="6"/>
      <c r="CI340" s="6"/>
      <c r="CJ340" s="6"/>
      <c r="CK340" s="6"/>
      <c r="CL340" s="6"/>
      <c r="CM340" s="6"/>
      <c r="CN340" s="6"/>
      <c r="CO340" s="6"/>
      <c r="CP340" s="6"/>
      <c r="CQ340" s="6"/>
      <c r="CR340" s="6"/>
      <c r="CS340" s="6"/>
      <c r="CT340" s="6"/>
      <c r="CU340" s="6"/>
      <c r="CV340" s="6"/>
      <c r="CW340" s="6"/>
      <c r="CX340" s="6"/>
      <c r="CY340" s="6"/>
      <c r="CZ340" s="6"/>
      <c r="DA340" s="6"/>
      <c r="DB340" s="6"/>
      <c r="DC340" s="6"/>
      <c r="DD340" s="6"/>
      <c r="DE340" s="6"/>
      <c r="DF340" s="6"/>
      <c r="DG340" s="6"/>
      <c r="DH340" s="6"/>
      <c r="DI340" s="6"/>
      <c r="DJ340" s="6"/>
      <c r="DK340" s="6"/>
      <c r="DL340" s="6"/>
      <c r="DM340" s="6"/>
      <c r="DN340" s="6"/>
      <c r="DO340" s="6"/>
      <c r="DP340" s="6"/>
      <c r="DQ340" s="6"/>
      <c r="DR340" s="6"/>
      <c r="DS340" s="6"/>
      <c r="DT340" s="6"/>
    </row>
    <row r="341" spans="1:124" s="3" customFormat="1">
      <c r="A341" t="s">
        <v>292</v>
      </c>
      <c r="B341" t="s">
        <v>293</v>
      </c>
      <c r="C341" s="1">
        <v>38000</v>
      </c>
      <c r="D341" s="1">
        <v>1090.5999999999999</v>
      </c>
      <c r="E341" s="1">
        <v>0</v>
      </c>
      <c r="F341" s="1">
        <v>1155.2</v>
      </c>
      <c r="G341" s="1">
        <v>25</v>
      </c>
      <c r="H341" s="1">
        <f t="shared" si="107"/>
        <v>2270.8000000000002</v>
      </c>
      <c r="I341" s="1">
        <f t="shared" si="108"/>
        <v>35729.199999999997</v>
      </c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6"/>
      <c r="AH341" s="6"/>
      <c r="AI341" s="6"/>
      <c r="AJ341" s="6"/>
      <c r="AK341" s="6"/>
      <c r="AL341" s="6"/>
      <c r="AM341" s="6"/>
      <c r="AN341" s="6"/>
      <c r="AO341" s="6"/>
      <c r="AP341" s="6"/>
      <c r="AQ341" s="6"/>
      <c r="AR341" s="6"/>
      <c r="AS341" s="6"/>
      <c r="AT341" s="6"/>
      <c r="AU341" s="6"/>
      <c r="AV341" s="6"/>
      <c r="AW341" s="6"/>
      <c r="AX341" s="6"/>
      <c r="AY341" s="6"/>
      <c r="AZ341" s="6"/>
      <c r="BA341" s="6"/>
      <c r="BB341" s="6"/>
      <c r="BC341" s="6"/>
      <c r="BD341" s="6"/>
      <c r="BE341" s="6"/>
      <c r="BF341" s="6"/>
      <c r="BG341" s="6"/>
      <c r="BH341" s="6"/>
      <c r="BI341" s="6"/>
      <c r="BJ341" s="6"/>
      <c r="BK341" s="6"/>
      <c r="BL341" s="6"/>
      <c r="BM341" s="6"/>
      <c r="BN341" s="6"/>
      <c r="BO341" s="6"/>
      <c r="BP341" s="6"/>
      <c r="BQ341" s="6"/>
      <c r="BR341" s="6"/>
      <c r="BS341" s="6"/>
      <c r="BT341" s="6"/>
      <c r="BU341" s="6"/>
      <c r="BV341" s="6"/>
      <c r="BW341" s="6"/>
      <c r="BX341" s="6"/>
      <c r="BY341" s="6"/>
      <c r="BZ341" s="6"/>
      <c r="CA341" s="6"/>
      <c r="CB341" s="6"/>
      <c r="CC341" s="6"/>
      <c r="CD341" s="6"/>
      <c r="CE341" s="6"/>
      <c r="CF341" s="6"/>
      <c r="CG341" s="6"/>
      <c r="CH341" s="6"/>
      <c r="CI341" s="6"/>
      <c r="CJ341" s="6"/>
      <c r="CK341" s="6"/>
      <c r="CL341" s="6"/>
      <c r="CM341" s="6"/>
      <c r="CN341" s="6"/>
      <c r="CO341" s="6"/>
      <c r="CP341" s="6"/>
      <c r="CQ341" s="6"/>
      <c r="CR341" s="6"/>
      <c r="CS341" s="6"/>
      <c r="CT341" s="6"/>
      <c r="CU341" s="6"/>
      <c r="CV341" s="6"/>
      <c r="CW341" s="6"/>
      <c r="CX341" s="6"/>
      <c r="CY341" s="6"/>
      <c r="CZ341" s="6"/>
      <c r="DA341" s="6"/>
      <c r="DB341" s="6"/>
      <c r="DC341" s="6"/>
      <c r="DD341" s="6"/>
      <c r="DE341" s="6"/>
      <c r="DF341" s="6"/>
      <c r="DG341" s="6"/>
      <c r="DH341" s="6"/>
      <c r="DI341" s="6"/>
      <c r="DJ341" s="6"/>
      <c r="DK341" s="6"/>
      <c r="DL341" s="6"/>
      <c r="DM341" s="6"/>
      <c r="DN341" s="6"/>
      <c r="DO341" s="6"/>
      <c r="DP341" s="6"/>
      <c r="DQ341" s="6"/>
      <c r="DR341" s="6"/>
      <c r="DS341" s="6"/>
      <c r="DT341" s="6"/>
    </row>
    <row r="342" spans="1:124" s="3" customFormat="1">
      <c r="A342" s="3" t="s">
        <v>19</v>
      </c>
      <c r="B342" s="3">
        <v>5</v>
      </c>
      <c r="C342" s="4">
        <f t="shared" ref="C342:I342" si="109">SUM(C337:C341)</f>
        <v>154150</v>
      </c>
      <c r="D342" s="4">
        <f t="shared" si="109"/>
        <v>4424.1099999999997</v>
      </c>
      <c r="E342" s="4">
        <f t="shared" si="109"/>
        <v>1291.9000000000001</v>
      </c>
      <c r="F342" s="4">
        <f t="shared" si="109"/>
        <v>4686.16</v>
      </c>
      <c r="G342" s="4">
        <f t="shared" si="109"/>
        <v>3423.2799999999997</v>
      </c>
      <c r="H342" s="4">
        <f t="shared" si="109"/>
        <v>13825.45</v>
      </c>
      <c r="I342" s="4">
        <f t="shared" si="109"/>
        <v>140324.54999999999</v>
      </c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6"/>
      <c r="AH342" s="6"/>
      <c r="AI342" s="6"/>
      <c r="AJ342" s="6"/>
      <c r="AK342" s="6"/>
      <c r="AL342" s="6"/>
      <c r="AM342" s="6"/>
      <c r="AN342" s="6"/>
      <c r="AO342" s="6"/>
      <c r="AP342" s="6"/>
      <c r="AQ342" s="6"/>
      <c r="AR342" s="6"/>
      <c r="AS342" s="6"/>
      <c r="AT342" s="6"/>
      <c r="AU342" s="6"/>
      <c r="AV342" s="6"/>
      <c r="AW342" s="6"/>
      <c r="AX342" s="6"/>
      <c r="AY342" s="6"/>
      <c r="AZ342" s="6"/>
      <c r="BA342" s="6"/>
      <c r="BB342" s="6"/>
      <c r="BC342" s="6"/>
      <c r="BD342" s="6"/>
      <c r="BE342" s="6"/>
      <c r="BF342" s="6"/>
      <c r="BG342" s="6"/>
      <c r="BH342" s="6"/>
      <c r="BI342" s="6"/>
      <c r="BJ342" s="6"/>
      <c r="BK342" s="6"/>
      <c r="BL342" s="6"/>
      <c r="BM342" s="6"/>
      <c r="BN342" s="6"/>
      <c r="BO342" s="6"/>
      <c r="BP342" s="6"/>
      <c r="BQ342" s="6"/>
      <c r="BR342" s="6"/>
      <c r="BS342" s="6"/>
      <c r="BT342" s="6"/>
      <c r="BU342" s="6"/>
      <c r="BV342" s="6"/>
      <c r="BW342" s="6"/>
      <c r="BX342" s="6"/>
      <c r="BY342" s="6"/>
      <c r="BZ342" s="6"/>
      <c r="CA342" s="6"/>
      <c r="CB342" s="6"/>
      <c r="CC342" s="6"/>
      <c r="CD342" s="6"/>
      <c r="CE342" s="6"/>
      <c r="CF342" s="6"/>
      <c r="CG342" s="6"/>
      <c r="CH342" s="6"/>
      <c r="CI342" s="6"/>
      <c r="CJ342" s="6"/>
      <c r="CK342" s="6"/>
      <c r="CL342" s="6"/>
      <c r="CM342" s="6"/>
      <c r="CN342" s="6"/>
      <c r="CO342" s="6"/>
      <c r="CP342" s="6"/>
      <c r="CQ342" s="6"/>
      <c r="CR342" s="6"/>
      <c r="CS342" s="6"/>
      <c r="CT342" s="6"/>
      <c r="CU342" s="6"/>
      <c r="CV342" s="6"/>
      <c r="CW342" s="6"/>
      <c r="CX342" s="6"/>
      <c r="CY342" s="6"/>
      <c r="CZ342" s="6"/>
      <c r="DA342" s="6"/>
      <c r="DB342" s="6"/>
      <c r="DC342" s="6"/>
      <c r="DD342" s="6"/>
      <c r="DE342" s="6"/>
      <c r="DF342" s="6"/>
      <c r="DG342" s="6"/>
      <c r="DH342" s="6"/>
      <c r="DI342" s="6"/>
      <c r="DJ342" s="6"/>
      <c r="DK342" s="6"/>
      <c r="DL342" s="6"/>
      <c r="DM342" s="6"/>
      <c r="DN342" s="6"/>
      <c r="DO342" s="6"/>
      <c r="DP342" s="6"/>
      <c r="DQ342" s="6"/>
      <c r="DR342" s="6"/>
      <c r="DS342" s="6"/>
      <c r="DT342" s="6"/>
    </row>
    <row r="343" spans="1:124" s="3" customFormat="1">
      <c r="A343"/>
      <c r="B343"/>
      <c r="C343" s="1"/>
      <c r="D343" s="1"/>
      <c r="E343" s="1"/>
      <c r="F343" s="1"/>
      <c r="G343" s="1"/>
      <c r="H343" s="1"/>
      <c r="I343" s="1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6"/>
      <c r="AH343" s="6"/>
      <c r="AI343" s="6"/>
      <c r="AJ343" s="6"/>
      <c r="AK343" s="6"/>
      <c r="AL343" s="6"/>
      <c r="AM343" s="6"/>
      <c r="AN343" s="6"/>
      <c r="AO343" s="6"/>
      <c r="AP343" s="6"/>
      <c r="AQ343" s="6"/>
      <c r="AR343" s="6"/>
      <c r="AS343" s="6"/>
      <c r="AT343" s="6"/>
      <c r="AU343" s="6"/>
      <c r="AV343" s="6"/>
      <c r="AW343" s="6"/>
      <c r="AX343" s="6"/>
      <c r="AY343" s="6"/>
      <c r="AZ343" s="6"/>
      <c r="BA343" s="6"/>
      <c r="BB343" s="6"/>
      <c r="BC343" s="6"/>
      <c r="BD343" s="6"/>
      <c r="BE343" s="6"/>
      <c r="BF343" s="6"/>
      <c r="BG343" s="6"/>
      <c r="BH343" s="6"/>
      <c r="BI343" s="6"/>
      <c r="BJ343" s="6"/>
      <c r="BK343" s="6"/>
      <c r="BL343" s="6"/>
      <c r="BM343" s="6"/>
      <c r="BN343" s="6"/>
      <c r="BO343" s="6"/>
      <c r="BP343" s="6"/>
      <c r="BQ343" s="6"/>
      <c r="BR343" s="6"/>
      <c r="BS343" s="6"/>
      <c r="BT343" s="6"/>
      <c r="BU343" s="6"/>
      <c r="BV343" s="6"/>
      <c r="BW343" s="6"/>
      <c r="BX343" s="6"/>
      <c r="BY343" s="6"/>
      <c r="BZ343" s="6"/>
      <c r="CA343" s="6"/>
      <c r="CB343" s="6"/>
      <c r="CC343" s="6"/>
      <c r="CD343" s="6"/>
      <c r="CE343" s="6"/>
      <c r="CF343" s="6"/>
      <c r="CG343" s="6"/>
      <c r="CH343" s="6"/>
      <c r="CI343" s="6"/>
      <c r="CJ343" s="6"/>
      <c r="CK343" s="6"/>
      <c r="CL343" s="6"/>
      <c r="CM343" s="6"/>
      <c r="CN343" s="6"/>
      <c r="CO343" s="6"/>
      <c r="CP343" s="6"/>
      <c r="CQ343" s="6"/>
      <c r="CR343" s="6"/>
      <c r="CS343" s="6"/>
      <c r="CT343" s="6"/>
      <c r="CU343" s="6"/>
      <c r="CV343" s="6"/>
      <c r="CW343" s="6"/>
      <c r="CX343" s="6"/>
      <c r="CY343" s="6"/>
      <c r="CZ343" s="6"/>
      <c r="DA343" s="6"/>
      <c r="DB343" s="6"/>
      <c r="DC343" s="6"/>
      <c r="DD343" s="6"/>
      <c r="DE343" s="6"/>
      <c r="DF343" s="6"/>
      <c r="DG343" s="6"/>
      <c r="DH343" s="6"/>
      <c r="DI343" s="6"/>
      <c r="DJ343" s="6"/>
      <c r="DK343" s="6"/>
      <c r="DL343" s="6"/>
      <c r="DM343" s="6"/>
      <c r="DN343" s="6"/>
      <c r="DO343" s="6"/>
      <c r="DP343" s="6"/>
      <c r="DQ343" s="6"/>
      <c r="DR343" s="6"/>
      <c r="DS343" s="6"/>
      <c r="DT343" s="6"/>
    </row>
    <row r="344" spans="1:124" s="3" customFormat="1">
      <c r="A344" s="12" t="s">
        <v>294</v>
      </c>
      <c r="B344" s="12"/>
      <c r="C344" s="12"/>
      <c r="D344" s="12"/>
      <c r="E344" s="12"/>
      <c r="F344" s="12"/>
      <c r="G344" s="12"/>
      <c r="H344" s="12"/>
      <c r="I344" s="12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6"/>
      <c r="AH344" s="6"/>
      <c r="AI344" s="6"/>
      <c r="AJ344" s="6"/>
      <c r="AK344" s="6"/>
      <c r="AL344" s="6"/>
      <c r="AM344" s="6"/>
      <c r="AN344" s="6"/>
      <c r="AO344" s="6"/>
      <c r="AP344" s="6"/>
      <c r="AQ344" s="6"/>
      <c r="AR344" s="6"/>
      <c r="AS344" s="6"/>
      <c r="AT344" s="6"/>
      <c r="AU344" s="6"/>
      <c r="AV344" s="6"/>
      <c r="AW344" s="6"/>
      <c r="AX344" s="6"/>
      <c r="AY344" s="6"/>
      <c r="AZ344" s="6"/>
      <c r="BA344" s="6"/>
      <c r="BB344" s="6"/>
      <c r="BC344" s="6"/>
      <c r="BD344" s="6"/>
      <c r="BE344" s="6"/>
      <c r="BF344" s="6"/>
      <c r="BG344" s="6"/>
      <c r="BH344" s="6"/>
      <c r="BI344" s="6"/>
      <c r="BJ344" s="6"/>
      <c r="BK344" s="6"/>
      <c r="BL344" s="6"/>
      <c r="BM344" s="6"/>
      <c r="BN344" s="6"/>
      <c r="BO344" s="6"/>
      <c r="BP344" s="6"/>
      <c r="BQ344" s="6"/>
      <c r="BR344" s="6"/>
      <c r="BS344" s="6"/>
      <c r="BT344" s="6"/>
      <c r="BU344" s="6"/>
      <c r="BV344" s="6"/>
      <c r="BW344" s="6"/>
      <c r="BX344" s="6"/>
      <c r="BY344" s="6"/>
      <c r="BZ344" s="6"/>
      <c r="CA344" s="6"/>
      <c r="CB344" s="6"/>
      <c r="CC344" s="6"/>
      <c r="CD344" s="6"/>
      <c r="CE344" s="6"/>
      <c r="CF344" s="6"/>
      <c r="CG344" s="6"/>
      <c r="CH344" s="6"/>
      <c r="CI344" s="6"/>
      <c r="CJ344" s="6"/>
      <c r="CK344" s="6"/>
      <c r="CL344" s="6"/>
      <c r="CM344" s="6"/>
      <c r="CN344" s="6"/>
      <c r="CO344" s="6"/>
      <c r="CP344" s="6"/>
      <c r="CQ344" s="6"/>
      <c r="CR344" s="6"/>
      <c r="CS344" s="6"/>
      <c r="CT344" s="6"/>
      <c r="CU344" s="6"/>
      <c r="CV344" s="6"/>
      <c r="CW344" s="6"/>
      <c r="CX344" s="6"/>
      <c r="CY344" s="6"/>
      <c r="CZ344" s="6"/>
      <c r="DA344" s="6"/>
      <c r="DB344" s="6"/>
      <c r="DC344" s="6"/>
      <c r="DD344" s="6"/>
      <c r="DE344" s="6"/>
      <c r="DF344" s="6"/>
      <c r="DG344" s="6"/>
      <c r="DH344" s="6"/>
      <c r="DI344" s="6"/>
      <c r="DJ344" s="6"/>
      <c r="DK344" s="6"/>
      <c r="DL344" s="6"/>
      <c r="DM344" s="6"/>
      <c r="DN344" s="6"/>
      <c r="DO344" s="6"/>
      <c r="DP344" s="6"/>
      <c r="DQ344" s="6"/>
      <c r="DR344" s="6"/>
      <c r="DS344" s="6"/>
      <c r="DT344" s="6"/>
    </row>
    <row r="345" spans="1:124" s="3" customFormat="1">
      <c r="A345" t="s">
        <v>296</v>
      </c>
      <c r="B345" t="s">
        <v>18</v>
      </c>
      <c r="C345" s="1">
        <v>140000</v>
      </c>
      <c r="D345" s="1">
        <v>4018</v>
      </c>
      <c r="E345" s="1">
        <v>21265.58</v>
      </c>
      <c r="F345" s="1">
        <v>3385.65</v>
      </c>
      <c r="G345" s="1">
        <v>1990.52</v>
      </c>
      <c r="H345" s="1">
        <f t="shared" ref="H345:H347" si="110">D345+E345+F345+G345</f>
        <v>30659.750000000004</v>
      </c>
      <c r="I345" s="1">
        <f t="shared" ref="I345:I347" si="111">C345-H345</f>
        <v>109340.25</v>
      </c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6"/>
      <c r="AH345" s="6"/>
      <c r="AI345" s="6"/>
      <c r="AJ345" s="6"/>
      <c r="AK345" s="6"/>
      <c r="AL345" s="6"/>
      <c r="AM345" s="6"/>
      <c r="AN345" s="6"/>
      <c r="AO345" s="6"/>
      <c r="AP345" s="6"/>
      <c r="AQ345" s="6"/>
      <c r="AR345" s="6"/>
      <c r="AS345" s="6"/>
      <c r="AT345" s="6"/>
      <c r="AU345" s="6"/>
      <c r="AV345" s="6"/>
      <c r="AW345" s="6"/>
      <c r="AX345" s="6"/>
      <c r="AY345" s="6"/>
      <c r="AZ345" s="6"/>
      <c r="BA345" s="6"/>
      <c r="BB345" s="6"/>
      <c r="BC345" s="6"/>
      <c r="BD345" s="6"/>
      <c r="BE345" s="6"/>
      <c r="BF345" s="6"/>
      <c r="BG345" s="6"/>
      <c r="BH345" s="6"/>
      <c r="BI345" s="6"/>
      <c r="BJ345" s="6"/>
      <c r="BK345" s="6"/>
      <c r="BL345" s="6"/>
      <c r="BM345" s="6"/>
      <c r="BN345" s="6"/>
      <c r="BO345" s="6"/>
      <c r="BP345" s="6"/>
      <c r="BQ345" s="6"/>
      <c r="BR345" s="6"/>
      <c r="BS345" s="6"/>
      <c r="BT345" s="6"/>
      <c r="BU345" s="6"/>
      <c r="BV345" s="6"/>
      <c r="BW345" s="6"/>
      <c r="BX345" s="6"/>
      <c r="BY345" s="6"/>
      <c r="BZ345" s="6"/>
      <c r="CA345" s="6"/>
      <c r="CB345" s="6"/>
      <c r="CC345" s="6"/>
      <c r="CD345" s="6"/>
      <c r="CE345" s="6"/>
      <c r="CF345" s="6"/>
      <c r="CG345" s="6"/>
      <c r="CH345" s="6"/>
      <c r="CI345" s="6"/>
      <c r="CJ345" s="6"/>
      <c r="CK345" s="6"/>
      <c r="CL345" s="6"/>
      <c r="CM345" s="6"/>
      <c r="CN345" s="6"/>
      <c r="CO345" s="6"/>
      <c r="CP345" s="6"/>
      <c r="CQ345" s="6"/>
      <c r="CR345" s="6"/>
      <c r="CS345" s="6"/>
      <c r="CT345" s="6"/>
      <c r="CU345" s="6"/>
      <c r="CV345" s="6"/>
      <c r="CW345" s="6"/>
      <c r="CX345" s="6"/>
      <c r="CY345" s="6"/>
      <c r="CZ345" s="6"/>
      <c r="DA345" s="6"/>
      <c r="DB345" s="6"/>
      <c r="DC345" s="6"/>
      <c r="DD345" s="6"/>
      <c r="DE345" s="6"/>
      <c r="DF345" s="6"/>
      <c r="DG345" s="6"/>
      <c r="DH345" s="6"/>
      <c r="DI345" s="6"/>
      <c r="DJ345" s="6"/>
      <c r="DK345" s="6"/>
      <c r="DL345" s="6"/>
      <c r="DM345" s="6"/>
      <c r="DN345" s="6"/>
      <c r="DO345" s="6"/>
      <c r="DP345" s="6"/>
      <c r="DQ345" s="6"/>
      <c r="DR345" s="6"/>
      <c r="DS345" s="6"/>
      <c r="DT345" s="6"/>
    </row>
    <row r="346" spans="1:124">
      <c r="A346" t="s">
        <v>487</v>
      </c>
      <c r="B346" t="s">
        <v>391</v>
      </c>
      <c r="C346" s="1">
        <v>40000</v>
      </c>
      <c r="D346" s="1">
        <v>1148</v>
      </c>
      <c r="E346" s="1">
        <v>442.65</v>
      </c>
      <c r="F346" s="1">
        <v>1216</v>
      </c>
      <c r="G346" s="1">
        <v>25</v>
      </c>
      <c r="H346" s="1">
        <f t="shared" si="110"/>
        <v>2831.65</v>
      </c>
      <c r="I346" s="1">
        <f t="shared" si="111"/>
        <v>37168.35</v>
      </c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  <c r="Y346"/>
      <c r="Z346"/>
      <c r="AA346"/>
      <c r="AB346"/>
      <c r="AC346"/>
      <c r="AD346"/>
      <c r="AE346"/>
      <c r="AF346"/>
      <c r="AG346"/>
      <c r="AH346"/>
      <c r="AI346"/>
      <c r="AJ346"/>
      <c r="AK346"/>
      <c r="AL346"/>
      <c r="AM346"/>
      <c r="AN346"/>
      <c r="AO346"/>
      <c r="AP346"/>
      <c r="AQ346"/>
      <c r="AR346"/>
      <c r="AS346"/>
      <c r="AT346"/>
      <c r="AU346"/>
      <c r="AV346"/>
      <c r="AW346"/>
      <c r="AX346"/>
      <c r="AY346"/>
      <c r="AZ346"/>
      <c r="BA346"/>
      <c r="BB346"/>
      <c r="BC346"/>
      <c r="BD346"/>
      <c r="BE346"/>
      <c r="BF346"/>
      <c r="BG346"/>
      <c r="BH346"/>
      <c r="BI346"/>
      <c r="BJ346"/>
      <c r="BK346"/>
      <c r="BL346"/>
      <c r="BM346"/>
      <c r="BN346"/>
      <c r="BO346"/>
      <c r="BP346"/>
      <c r="BQ346"/>
      <c r="BR346"/>
      <c r="BS346"/>
      <c r="BT346"/>
      <c r="BU346"/>
      <c r="BV346"/>
      <c r="BW346"/>
      <c r="BX346"/>
      <c r="BY346"/>
      <c r="BZ346"/>
      <c r="CA346"/>
      <c r="CB346"/>
      <c r="CC346"/>
      <c r="CD346"/>
      <c r="CE346"/>
      <c r="CF346"/>
      <c r="CG346"/>
      <c r="CH346"/>
      <c r="CI346"/>
      <c r="CJ346"/>
      <c r="CK346"/>
      <c r="CL346"/>
      <c r="CM346"/>
      <c r="CN346"/>
      <c r="CO346"/>
      <c r="CP346"/>
      <c r="CQ346"/>
      <c r="CR346"/>
      <c r="CS346"/>
      <c r="CT346"/>
      <c r="CU346"/>
      <c r="CV346"/>
      <c r="CW346"/>
      <c r="CX346"/>
      <c r="CY346"/>
      <c r="CZ346"/>
      <c r="DA346"/>
      <c r="DB346"/>
      <c r="DC346"/>
      <c r="DD346"/>
      <c r="DE346"/>
      <c r="DF346"/>
      <c r="DG346"/>
      <c r="DH346"/>
      <c r="DI346"/>
      <c r="DJ346"/>
      <c r="DK346"/>
      <c r="DL346"/>
      <c r="DM346"/>
      <c r="DN346"/>
      <c r="DO346"/>
      <c r="DP346"/>
      <c r="DQ346"/>
      <c r="DR346"/>
      <c r="DS346"/>
      <c r="DT346"/>
    </row>
    <row r="347" spans="1:124">
      <c r="A347" t="s">
        <v>488</v>
      </c>
      <c r="B347" t="s">
        <v>391</v>
      </c>
      <c r="C347" s="1">
        <v>40000</v>
      </c>
      <c r="D347" s="1">
        <v>1148</v>
      </c>
      <c r="E347" s="1">
        <v>442.65</v>
      </c>
      <c r="F347" s="1">
        <v>1216</v>
      </c>
      <c r="G347" s="1">
        <v>25</v>
      </c>
      <c r="H347" s="1">
        <f t="shared" si="110"/>
        <v>2831.65</v>
      </c>
      <c r="I347" s="1">
        <f t="shared" si="111"/>
        <v>37168.35</v>
      </c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  <c r="Y347"/>
      <c r="Z347"/>
      <c r="AA347"/>
      <c r="AB347"/>
      <c r="AC347"/>
      <c r="AD347"/>
      <c r="AE347"/>
      <c r="AF347"/>
      <c r="AG347"/>
      <c r="AH347"/>
      <c r="AI347"/>
      <c r="AJ347"/>
      <c r="AK347"/>
      <c r="AL347"/>
      <c r="AM347"/>
      <c r="AN347"/>
      <c r="AO347"/>
      <c r="AP347"/>
      <c r="AQ347"/>
      <c r="AR347"/>
      <c r="AS347"/>
      <c r="AT347"/>
      <c r="AU347"/>
      <c r="AV347"/>
      <c r="AW347"/>
      <c r="AX347"/>
      <c r="AY347"/>
      <c r="AZ347"/>
      <c r="BA347"/>
      <c r="BB347"/>
      <c r="BC347"/>
      <c r="BD347"/>
      <c r="BE347"/>
      <c r="BF347"/>
      <c r="BG347"/>
      <c r="BH347"/>
      <c r="BI347"/>
      <c r="BJ347"/>
      <c r="BK347"/>
      <c r="BL347"/>
      <c r="BM347"/>
      <c r="BN347"/>
      <c r="BO347"/>
      <c r="BP347"/>
      <c r="BQ347"/>
      <c r="BR347"/>
      <c r="BS347"/>
      <c r="BT347"/>
      <c r="BU347"/>
      <c r="BV347"/>
      <c r="BW347"/>
      <c r="BX347"/>
      <c r="BY347"/>
      <c r="BZ347"/>
      <c r="CA347"/>
      <c r="CB347"/>
      <c r="CC347"/>
      <c r="CD347"/>
      <c r="CE347"/>
      <c r="CF347"/>
      <c r="CG347"/>
      <c r="CH347"/>
      <c r="CI347"/>
      <c r="CJ347"/>
      <c r="CK347"/>
      <c r="CL347"/>
      <c r="CM347"/>
      <c r="CN347"/>
      <c r="CO347"/>
      <c r="CP347"/>
      <c r="CQ347"/>
      <c r="CR347"/>
      <c r="CS347"/>
      <c r="CT347"/>
      <c r="CU347"/>
      <c r="CV347"/>
      <c r="CW347"/>
      <c r="CX347"/>
      <c r="CY347"/>
      <c r="CZ347"/>
      <c r="DA347"/>
      <c r="DB347"/>
      <c r="DC347"/>
      <c r="DD347"/>
      <c r="DE347"/>
      <c r="DF347"/>
      <c r="DG347"/>
      <c r="DH347"/>
      <c r="DI347"/>
      <c r="DJ347"/>
      <c r="DK347"/>
      <c r="DL347"/>
      <c r="DM347"/>
      <c r="DN347"/>
      <c r="DO347"/>
      <c r="DP347"/>
      <c r="DQ347"/>
      <c r="DR347"/>
      <c r="DS347"/>
      <c r="DT347"/>
    </row>
    <row r="348" spans="1:124" s="3" customFormat="1">
      <c r="A348" s="3" t="s">
        <v>19</v>
      </c>
      <c r="B348" s="3">
        <v>3</v>
      </c>
      <c r="C348" s="4">
        <f t="shared" ref="C348:I348" si="112">SUM(C345:C347)</f>
        <v>220000</v>
      </c>
      <c r="D348" s="4">
        <f t="shared" si="112"/>
        <v>6314</v>
      </c>
      <c r="E348" s="4">
        <f t="shared" si="112"/>
        <v>22150.880000000005</v>
      </c>
      <c r="F348" s="4">
        <f t="shared" si="112"/>
        <v>5817.65</v>
      </c>
      <c r="G348" s="4">
        <f t="shared" si="112"/>
        <v>2040.52</v>
      </c>
      <c r="H348" s="4">
        <f t="shared" si="112"/>
        <v>36323.050000000003</v>
      </c>
      <c r="I348" s="4">
        <f t="shared" si="112"/>
        <v>183676.95</v>
      </c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  <c r="AN348" s="6"/>
      <c r="AO348" s="6"/>
      <c r="AP348" s="6"/>
      <c r="AQ348" s="6"/>
      <c r="AR348" s="6"/>
      <c r="AS348" s="6"/>
      <c r="AT348" s="6"/>
      <c r="AU348" s="6"/>
      <c r="AV348" s="6"/>
      <c r="AW348" s="6"/>
      <c r="AX348" s="6"/>
      <c r="AY348" s="6"/>
      <c r="AZ348" s="6"/>
      <c r="BA348" s="6"/>
      <c r="BB348" s="6"/>
      <c r="BC348" s="6"/>
      <c r="BD348" s="6"/>
      <c r="BE348" s="6"/>
      <c r="BF348" s="6"/>
      <c r="BG348" s="6"/>
      <c r="BH348" s="6"/>
      <c r="BI348" s="6"/>
      <c r="BJ348" s="6"/>
      <c r="BK348" s="6"/>
      <c r="BL348" s="6"/>
      <c r="BM348" s="6"/>
      <c r="BN348" s="6"/>
      <c r="BO348" s="6"/>
      <c r="BP348" s="6"/>
      <c r="BQ348" s="6"/>
      <c r="BR348" s="6"/>
      <c r="BS348" s="6"/>
      <c r="BT348" s="6"/>
      <c r="BU348" s="6"/>
      <c r="BV348" s="6"/>
      <c r="BW348" s="6"/>
      <c r="BX348" s="6"/>
      <c r="BY348" s="6"/>
      <c r="BZ348" s="6"/>
      <c r="CA348" s="6"/>
      <c r="CB348" s="6"/>
      <c r="CC348" s="6"/>
      <c r="CD348" s="6"/>
      <c r="CE348" s="6"/>
      <c r="CF348" s="6"/>
      <c r="CG348" s="6"/>
      <c r="CH348" s="6"/>
      <c r="CI348" s="6"/>
      <c r="CJ348" s="6"/>
      <c r="CK348" s="6"/>
      <c r="CL348" s="6"/>
      <c r="CM348" s="6"/>
      <c r="CN348" s="6"/>
      <c r="CO348" s="6"/>
      <c r="CP348" s="6"/>
      <c r="CQ348" s="6"/>
      <c r="CR348" s="6"/>
      <c r="CS348" s="6"/>
      <c r="CT348" s="6"/>
      <c r="CU348" s="6"/>
      <c r="CV348" s="6"/>
      <c r="CW348" s="6"/>
      <c r="CX348" s="6"/>
      <c r="CY348" s="6"/>
      <c r="CZ348" s="6"/>
      <c r="DA348" s="6"/>
      <c r="DB348" s="6"/>
      <c r="DC348" s="6"/>
      <c r="DD348" s="6"/>
      <c r="DE348" s="6"/>
      <c r="DF348" s="6"/>
      <c r="DG348" s="6"/>
      <c r="DH348" s="6"/>
      <c r="DI348" s="6"/>
      <c r="DJ348" s="6"/>
      <c r="DK348" s="6"/>
      <c r="DL348" s="6"/>
      <c r="DM348" s="6"/>
      <c r="DN348" s="6"/>
      <c r="DO348" s="6"/>
      <c r="DP348" s="6"/>
      <c r="DQ348" s="6"/>
      <c r="DR348" s="6"/>
      <c r="DS348" s="6"/>
      <c r="DT348" s="6"/>
    </row>
    <row r="349" spans="1:124" s="3" customFormat="1">
      <c r="A349"/>
      <c r="B349"/>
      <c r="C349" s="1"/>
      <c r="D349" s="1"/>
      <c r="E349" s="1"/>
      <c r="F349" s="1"/>
      <c r="G349" s="1"/>
      <c r="H349" s="1"/>
      <c r="I349" s="1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6"/>
      <c r="AM349" s="6"/>
      <c r="AN349" s="6"/>
      <c r="AO349" s="6"/>
      <c r="AP349" s="6"/>
      <c r="AQ349" s="6"/>
      <c r="AR349" s="6"/>
      <c r="AS349" s="6"/>
      <c r="AT349" s="6"/>
      <c r="AU349" s="6"/>
      <c r="AV349" s="6"/>
      <c r="AW349" s="6"/>
      <c r="AX349" s="6"/>
      <c r="AY349" s="6"/>
      <c r="AZ349" s="6"/>
      <c r="BA349" s="6"/>
      <c r="BB349" s="6"/>
      <c r="BC349" s="6"/>
      <c r="BD349" s="6"/>
      <c r="BE349" s="6"/>
      <c r="BF349" s="6"/>
      <c r="BG349" s="6"/>
      <c r="BH349" s="6"/>
      <c r="BI349" s="6"/>
      <c r="BJ349" s="6"/>
      <c r="BK349" s="6"/>
      <c r="BL349" s="6"/>
      <c r="BM349" s="6"/>
      <c r="BN349" s="6"/>
      <c r="BO349" s="6"/>
      <c r="BP349" s="6"/>
      <c r="BQ349" s="6"/>
      <c r="BR349" s="6"/>
      <c r="BS349" s="6"/>
      <c r="BT349" s="6"/>
      <c r="BU349" s="6"/>
      <c r="BV349" s="6"/>
      <c r="BW349" s="6"/>
      <c r="BX349" s="6"/>
      <c r="BY349" s="6"/>
      <c r="BZ349" s="6"/>
      <c r="CA349" s="6"/>
      <c r="CB349" s="6"/>
      <c r="CC349" s="6"/>
      <c r="CD349" s="6"/>
      <c r="CE349" s="6"/>
      <c r="CF349" s="6"/>
      <c r="CG349" s="6"/>
      <c r="CH349" s="6"/>
      <c r="CI349" s="6"/>
      <c r="CJ349" s="6"/>
      <c r="CK349" s="6"/>
      <c r="CL349" s="6"/>
      <c r="CM349" s="6"/>
      <c r="CN349" s="6"/>
      <c r="CO349" s="6"/>
      <c r="CP349" s="6"/>
      <c r="CQ349" s="6"/>
      <c r="CR349" s="6"/>
      <c r="CS349" s="6"/>
      <c r="CT349" s="6"/>
      <c r="CU349" s="6"/>
      <c r="CV349" s="6"/>
      <c r="CW349" s="6"/>
      <c r="CX349" s="6"/>
      <c r="CY349" s="6"/>
      <c r="CZ349" s="6"/>
      <c r="DA349" s="6"/>
      <c r="DB349" s="6"/>
      <c r="DC349" s="6"/>
      <c r="DD349" s="6"/>
      <c r="DE349" s="6"/>
      <c r="DF349" s="6"/>
      <c r="DG349" s="6"/>
      <c r="DH349" s="6"/>
      <c r="DI349" s="6"/>
      <c r="DJ349" s="6"/>
      <c r="DK349" s="6"/>
      <c r="DL349" s="6"/>
      <c r="DM349" s="6"/>
      <c r="DN349" s="6"/>
      <c r="DO349" s="6"/>
      <c r="DP349" s="6"/>
      <c r="DQ349" s="6"/>
      <c r="DR349" s="6"/>
      <c r="DS349" s="6"/>
      <c r="DT349" s="6"/>
    </row>
    <row r="350" spans="1:124" s="3" customFormat="1">
      <c r="A350" s="12" t="s">
        <v>297</v>
      </c>
      <c r="B350" s="12"/>
      <c r="C350" s="12"/>
      <c r="D350" s="12"/>
      <c r="E350" s="12"/>
      <c r="F350" s="12"/>
      <c r="G350" s="12"/>
      <c r="H350" s="12"/>
      <c r="I350" s="12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  <c r="AG350" s="6"/>
      <c r="AH350" s="6"/>
      <c r="AI350" s="6"/>
      <c r="AJ350" s="6"/>
      <c r="AK350" s="6"/>
      <c r="AL350" s="6"/>
      <c r="AM350" s="6"/>
      <c r="AN350" s="6"/>
      <c r="AO350" s="6"/>
      <c r="AP350" s="6"/>
      <c r="AQ350" s="6"/>
      <c r="AR350" s="6"/>
      <c r="AS350" s="6"/>
      <c r="AT350" s="6"/>
      <c r="AU350" s="6"/>
      <c r="AV350" s="6"/>
      <c r="AW350" s="6"/>
      <c r="AX350" s="6"/>
      <c r="AY350" s="6"/>
      <c r="AZ350" s="6"/>
      <c r="BA350" s="6"/>
      <c r="BB350" s="6"/>
      <c r="BC350" s="6"/>
      <c r="BD350" s="6"/>
      <c r="BE350" s="6"/>
      <c r="BF350" s="6"/>
      <c r="BG350" s="6"/>
      <c r="BH350" s="6"/>
      <c r="BI350" s="6"/>
      <c r="BJ350" s="6"/>
      <c r="BK350" s="6"/>
      <c r="BL350" s="6"/>
      <c r="BM350" s="6"/>
      <c r="BN350" s="6"/>
      <c r="BO350" s="6"/>
      <c r="BP350" s="6"/>
      <c r="BQ350" s="6"/>
      <c r="BR350" s="6"/>
      <c r="BS350" s="6"/>
      <c r="BT350" s="6"/>
      <c r="BU350" s="6"/>
      <c r="BV350" s="6"/>
      <c r="BW350" s="6"/>
      <c r="BX350" s="6"/>
      <c r="BY350" s="6"/>
      <c r="BZ350" s="6"/>
      <c r="CA350" s="6"/>
      <c r="CB350" s="6"/>
      <c r="CC350" s="6"/>
      <c r="CD350" s="6"/>
      <c r="CE350" s="6"/>
      <c r="CF350" s="6"/>
      <c r="CG350" s="6"/>
      <c r="CH350" s="6"/>
      <c r="CI350" s="6"/>
      <c r="CJ350" s="6"/>
      <c r="CK350" s="6"/>
      <c r="CL350" s="6"/>
      <c r="CM350" s="6"/>
      <c r="CN350" s="6"/>
      <c r="CO350" s="6"/>
      <c r="CP350" s="6"/>
      <c r="CQ350" s="6"/>
      <c r="CR350" s="6"/>
      <c r="CS350" s="6"/>
      <c r="CT350" s="6"/>
      <c r="CU350" s="6"/>
      <c r="CV350" s="6"/>
      <c r="CW350" s="6"/>
      <c r="CX350" s="6"/>
      <c r="CY350" s="6"/>
      <c r="CZ350" s="6"/>
      <c r="DA350" s="6"/>
      <c r="DB350" s="6"/>
      <c r="DC350" s="6"/>
      <c r="DD350" s="6"/>
      <c r="DE350" s="6"/>
      <c r="DF350" s="6"/>
      <c r="DG350" s="6"/>
      <c r="DH350" s="6"/>
      <c r="DI350" s="6"/>
      <c r="DJ350" s="6"/>
      <c r="DK350" s="6"/>
      <c r="DL350" s="6"/>
      <c r="DM350" s="6"/>
      <c r="DN350" s="6"/>
      <c r="DO350" s="6"/>
      <c r="DP350" s="6"/>
      <c r="DQ350" s="6"/>
      <c r="DR350" s="6"/>
      <c r="DS350" s="6"/>
      <c r="DT350" s="6"/>
    </row>
    <row r="351" spans="1:124" s="3" customFormat="1">
      <c r="A351" t="s">
        <v>298</v>
      </c>
      <c r="B351" t="s">
        <v>27</v>
      </c>
      <c r="C351" s="1">
        <v>33000</v>
      </c>
      <c r="D351" s="1">
        <v>947.1</v>
      </c>
      <c r="E351" s="1">
        <v>0</v>
      </c>
      <c r="F351" s="1">
        <v>1003.2</v>
      </c>
      <c r="G351" s="1">
        <v>25</v>
      </c>
      <c r="H351" s="1">
        <f t="shared" ref="H351:H353" si="113">D351+E351+F351+G351</f>
        <v>1975.3000000000002</v>
      </c>
      <c r="I351" s="1">
        <f t="shared" ref="I351:I353" si="114">C351-H351</f>
        <v>31024.7</v>
      </c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6"/>
      <c r="AH351" s="6"/>
      <c r="AI351" s="6"/>
      <c r="AJ351" s="6"/>
      <c r="AK351" s="6"/>
      <c r="AL351" s="6"/>
      <c r="AM351" s="6"/>
      <c r="AN351" s="6"/>
      <c r="AO351" s="6"/>
      <c r="AP351" s="6"/>
      <c r="AQ351" s="6"/>
      <c r="AR351" s="6"/>
      <c r="AS351" s="6"/>
      <c r="AT351" s="6"/>
      <c r="AU351" s="6"/>
      <c r="AV351" s="6"/>
      <c r="AW351" s="6"/>
      <c r="AX351" s="6"/>
      <c r="AY351" s="6"/>
      <c r="AZ351" s="6"/>
      <c r="BA351" s="6"/>
      <c r="BB351" s="6"/>
      <c r="BC351" s="6"/>
      <c r="BD351" s="6"/>
      <c r="BE351" s="6"/>
      <c r="BF351" s="6"/>
      <c r="BG351" s="6"/>
      <c r="BH351" s="6"/>
      <c r="BI351" s="6"/>
      <c r="BJ351" s="6"/>
      <c r="BK351" s="6"/>
      <c r="BL351" s="6"/>
      <c r="BM351" s="6"/>
      <c r="BN351" s="6"/>
      <c r="BO351" s="6"/>
      <c r="BP351" s="6"/>
      <c r="BQ351" s="6"/>
      <c r="BR351" s="6"/>
      <c r="BS351" s="6"/>
      <c r="BT351" s="6"/>
      <c r="BU351" s="6"/>
      <c r="BV351" s="6"/>
      <c r="BW351" s="6"/>
      <c r="BX351" s="6"/>
      <c r="BY351" s="6"/>
      <c r="BZ351" s="6"/>
      <c r="CA351" s="6"/>
      <c r="CB351" s="6"/>
      <c r="CC351" s="6"/>
      <c r="CD351" s="6"/>
      <c r="CE351" s="6"/>
      <c r="CF351" s="6"/>
      <c r="CG351" s="6"/>
      <c r="CH351" s="6"/>
      <c r="CI351" s="6"/>
      <c r="CJ351" s="6"/>
      <c r="CK351" s="6"/>
      <c r="CL351" s="6"/>
      <c r="CM351" s="6"/>
      <c r="CN351" s="6"/>
      <c r="CO351" s="6"/>
      <c r="CP351" s="6"/>
      <c r="CQ351" s="6"/>
      <c r="CR351" s="6"/>
      <c r="CS351" s="6"/>
      <c r="CT351" s="6"/>
      <c r="CU351" s="6"/>
      <c r="CV351" s="6"/>
      <c r="CW351" s="6"/>
      <c r="CX351" s="6"/>
      <c r="CY351" s="6"/>
      <c r="CZ351" s="6"/>
      <c r="DA351" s="6"/>
      <c r="DB351" s="6"/>
      <c r="DC351" s="6"/>
      <c r="DD351" s="6"/>
      <c r="DE351" s="6"/>
      <c r="DF351" s="6"/>
      <c r="DG351" s="6"/>
      <c r="DH351" s="6"/>
      <c r="DI351" s="6"/>
      <c r="DJ351" s="6"/>
      <c r="DK351" s="6"/>
      <c r="DL351" s="6"/>
      <c r="DM351" s="6"/>
      <c r="DN351" s="6"/>
      <c r="DO351" s="6"/>
      <c r="DP351" s="6"/>
      <c r="DQ351" s="6"/>
      <c r="DR351" s="6"/>
      <c r="DS351" s="6"/>
      <c r="DT351" s="6"/>
    </row>
    <row r="352" spans="1:124" s="3" customFormat="1">
      <c r="A352" t="s">
        <v>299</v>
      </c>
      <c r="B352" t="s">
        <v>300</v>
      </c>
      <c r="C352" s="1">
        <v>45000</v>
      </c>
      <c r="D352" s="1">
        <v>1291.5</v>
      </c>
      <c r="E352" s="1">
        <v>1148.33</v>
      </c>
      <c r="F352" s="1">
        <v>1368</v>
      </c>
      <c r="G352" s="1">
        <v>25</v>
      </c>
      <c r="H352" s="1">
        <f t="shared" si="113"/>
        <v>3832.83</v>
      </c>
      <c r="I352" s="1">
        <f t="shared" si="114"/>
        <v>41167.17</v>
      </c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6"/>
      <c r="AH352" s="6"/>
      <c r="AI352" s="6"/>
      <c r="AJ352" s="6"/>
      <c r="AK352" s="6"/>
      <c r="AL352" s="6"/>
      <c r="AM352" s="6"/>
      <c r="AN352" s="6"/>
      <c r="AO352" s="6"/>
      <c r="AP352" s="6"/>
      <c r="AQ352" s="6"/>
      <c r="AR352" s="6"/>
      <c r="AS352" s="6"/>
      <c r="AT352" s="6"/>
      <c r="AU352" s="6"/>
      <c r="AV352" s="6"/>
      <c r="AW352" s="6"/>
      <c r="AX352" s="6"/>
      <c r="AY352" s="6"/>
      <c r="AZ352" s="6"/>
      <c r="BA352" s="6"/>
      <c r="BB352" s="6"/>
      <c r="BC352" s="6"/>
      <c r="BD352" s="6"/>
      <c r="BE352" s="6"/>
      <c r="BF352" s="6"/>
      <c r="BG352" s="6"/>
      <c r="BH352" s="6"/>
      <c r="BI352" s="6"/>
      <c r="BJ352" s="6"/>
      <c r="BK352" s="6"/>
      <c r="BL352" s="6"/>
      <c r="BM352" s="6"/>
      <c r="BN352" s="6"/>
      <c r="BO352" s="6"/>
      <c r="BP352" s="6"/>
      <c r="BQ352" s="6"/>
      <c r="BR352" s="6"/>
      <c r="BS352" s="6"/>
      <c r="BT352" s="6"/>
      <c r="BU352" s="6"/>
      <c r="BV352" s="6"/>
      <c r="BW352" s="6"/>
      <c r="BX352" s="6"/>
      <c r="BY352" s="6"/>
      <c r="BZ352" s="6"/>
      <c r="CA352" s="6"/>
      <c r="CB352" s="6"/>
      <c r="CC352" s="6"/>
      <c r="CD352" s="6"/>
      <c r="CE352" s="6"/>
      <c r="CF352" s="6"/>
      <c r="CG352" s="6"/>
      <c r="CH352" s="6"/>
      <c r="CI352" s="6"/>
      <c r="CJ352" s="6"/>
      <c r="CK352" s="6"/>
      <c r="CL352" s="6"/>
      <c r="CM352" s="6"/>
      <c r="CN352" s="6"/>
      <c r="CO352" s="6"/>
      <c r="CP352" s="6"/>
      <c r="CQ352" s="6"/>
      <c r="CR352" s="6"/>
      <c r="CS352" s="6"/>
      <c r="CT352" s="6"/>
      <c r="CU352" s="6"/>
      <c r="CV352" s="6"/>
      <c r="CW352" s="6"/>
      <c r="CX352" s="6"/>
      <c r="CY352" s="6"/>
      <c r="CZ352" s="6"/>
      <c r="DA352" s="6"/>
      <c r="DB352" s="6"/>
      <c r="DC352" s="6"/>
      <c r="DD352" s="6"/>
      <c r="DE352" s="6"/>
      <c r="DF352" s="6"/>
      <c r="DG352" s="6"/>
      <c r="DH352" s="6"/>
      <c r="DI352" s="6"/>
      <c r="DJ352" s="6"/>
      <c r="DK352" s="6"/>
      <c r="DL352" s="6"/>
      <c r="DM352" s="6"/>
      <c r="DN352" s="6"/>
      <c r="DO352" s="6"/>
      <c r="DP352" s="6"/>
      <c r="DQ352" s="6"/>
      <c r="DR352" s="6"/>
      <c r="DS352" s="6"/>
      <c r="DT352" s="6"/>
    </row>
    <row r="353" spans="1:124" s="3" customFormat="1">
      <c r="A353" t="s">
        <v>302</v>
      </c>
      <c r="B353" t="s">
        <v>300</v>
      </c>
      <c r="C353" s="1">
        <v>45000</v>
      </c>
      <c r="D353" s="1">
        <v>1291.5</v>
      </c>
      <c r="E353" s="1">
        <v>1148.33</v>
      </c>
      <c r="F353" s="1">
        <v>1368</v>
      </c>
      <c r="G353" s="1">
        <v>25</v>
      </c>
      <c r="H353" s="1">
        <f t="shared" si="113"/>
        <v>3832.83</v>
      </c>
      <c r="I353" s="1">
        <f t="shared" si="114"/>
        <v>41167.17</v>
      </c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6"/>
      <c r="AM353" s="6"/>
      <c r="AN353" s="6"/>
      <c r="AO353" s="6"/>
      <c r="AP353" s="6"/>
      <c r="AQ353" s="6"/>
      <c r="AR353" s="6"/>
      <c r="AS353" s="6"/>
      <c r="AT353" s="6"/>
      <c r="AU353" s="6"/>
      <c r="AV353" s="6"/>
      <c r="AW353" s="6"/>
      <c r="AX353" s="6"/>
      <c r="AY353" s="6"/>
      <c r="AZ353" s="6"/>
      <c r="BA353" s="6"/>
      <c r="BB353" s="6"/>
      <c r="BC353" s="6"/>
      <c r="BD353" s="6"/>
      <c r="BE353" s="6"/>
      <c r="BF353" s="6"/>
      <c r="BG353" s="6"/>
      <c r="BH353" s="6"/>
      <c r="BI353" s="6"/>
      <c r="BJ353" s="6"/>
      <c r="BK353" s="6"/>
      <c r="BL353" s="6"/>
      <c r="BM353" s="6"/>
      <c r="BN353" s="6"/>
      <c r="BO353" s="6"/>
      <c r="BP353" s="6"/>
      <c r="BQ353" s="6"/>
      <c r="BR353" s="6"/>
      <c r="BS353" s="6"/>
      <c r="BT353" s="6"/>
      <c r="BU353" s="6"/>
      <c r="BV353" s="6"/>
      <c r="BW353" s="6"/>
      <c r="BX353" s="6"/>
      <c r="BY353" s="6"/>
      <c r="BZ353" s="6"/>
      <c r="CA353" s="6"/>
      <c r="CB353" s="6"/>
      <c r="CC353" s="6"/>
      <c r="CD353" s="6"/>
      <c r="CE353" s="6"/>
      <c r="CF353" s="6"/>
      <c r="CG353" s="6"/>
      <c r="CH353" s="6"/>
      <c r="CI353" s="6"/>
      <c r="CJ353" s="6"/>
      <c r="CK353" s="6"/>
      <c r="CL353" s="6"/>
      <c r="CM353" s="6"/>
      <c r="CN353" s="6"/>
      <c r="CO353" s="6"/>
      <c r="CP353" s="6"/>
      <c r="CQ353" s="6"/>
      <c r="CR353" s="6"/>
      <c r="CS353" s="6"/>
      <c r="CT353" s="6"/>
      <c r="CU353" s="6"/>
      <c r="CV353" s="6"/>
      <c r="CW353" s="6"/>
      <c r="CX353" s="6"/>
      <c r="CY353" s="6"/>
      <c r="CZ353" s="6"/>
      <c r="DA353" s="6"/>
      <c r="DB353" s="6"/>
      <c r="DC353" s="6"/>
      <c r="DD353" s="6"/>
      <c r="DE353" s="6"/>
      <c r="DF353" s="6"/>
      <c r="DG353" s="6"/>
      <c r="DH353" s="6"/>
      <c r="DI353" s="6"/>
      <c r="DJ353" s="6"/>
      <c r="DK353" s="6"/>
      <c r="DL353" s="6"/>
      <c r="DM353" s="6"/>
      <c r="DN353" s="6"/>
      <c r="DO353" s="6"/>
      <c r="DP353" s="6"/>
      <c r="DQ353" s="6"/>
      <c r="DR353" s="6"/>
      <c r="DS353" s="6"/>
      <c r="DT353" s="6"/>
    </row>
    <row r="354" spans="1:124" s="3" customFormat="1">
      <c r="A354" s="3" t="s">
        <v>19</v>
      </c>
      <c r="B354" s="3">
        <v>3</v>
      </c>
      <c r="C354" s="4">
        <f t="shared" ref="C354:I354" si="115">SUM(C351:C353)</f>
        <v>123000</v>
      </c>
      <c r="D354" s="4">
        <f t="shared" si="115"/>
        <v>3530.1</v>
      </c>
      <c r="E354" s="4">
        <f t="shared" si="115"/>
        <v>2296.66</v>
      </c>
      <c r="F354" s="4">
        <f t="shared" si="115"/>
        <v>3739.2</v>
      </c>
      <c r="G354" s="4">
        <f t="shared" si="115"/>
        <v>75</v>
      </c>
      <c r="H354" s="4">
        <f t="shared" si="115"/>
        <v>9640.9599999999991</v>
      </c>
      <c r="I354" s="4">
        <f t="shared" si="115"/>
        <v>113359.03999999999</v>
      </c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  <c r="AN354" s="6"/>
      <c r="AO354" s="6"/>
      <c r="AP354" s="6"/>
      <c r="AQ354" s="6"/>
      <c r="AR354" s="6"/>
      <c r="AS354" s="6"/>
      <c r="AT354" s="6"/>
      <c r="AU354" s="6"/>
      <c r="AV354" s="6"/>
      <c r="AW354" s="6"/>
      <c r="AX354" s="6"/>
      <c r="AY354" s="6"/>
      <c r="AZ354" s="6"/>
      <c r="BA354" s="6"/>
      <c r="BB354" s="6"/>
      <c r="BC354" s="6"/>
      <c r="BD354" s="6"/>
      <c r="BE354" s="6"/>
      <c r="BF354" s="6"/>
      <c r="BG354" s="6"/>
      <c r="BH354" s="6"/>
      <c r="BI354" s="6"/>
      <c r="BJ354" s="6"/>
      <c r="BK354" s="6"/>
      <c r="BL354" s="6"/>
      <c r="BM354" s="6"/>
      <c r="BN354" s="6"/>
      <c r="BO354" s="6"/>
      <c r="BP354" s="6"/>
      <c r="BQ354" s="6"/>
      <c r="BR354" s="6"/>
      <c r="BS354" s="6"/>
      <c r="BT354" s="6"/>
      <c r="BU354" s="6"/>
      <c r="BV354" s="6"/>
      <c r="BW354" s="6"/>
      <c r="BX354" s="6"/>
      <c r="BY354" s="6"/>
      <c r="BZ354" s="6"/>
      <c r="CA354" s="6"/>
      <c r="CB354" s="6"/>
      <c r="CC354" s="6"/>
      <c r="CD354" s="6"/>
      <c r="CE354" s="6"/>
      <c r="CF354" s="6"/>
      <c r="CG354" s="6"/>
      <c r="CH354" s="6"/>
      <c r="CI354" s="6"/>
      <c r="CJ354" s="6"/>
      <c r="CK354" s="6"/>
      <c r="CL354" s="6"/>
      <c r="CM354" s="6"/>
      <c r="CN354" s="6"/>
      <c r="CO354" s="6"/>
      <c r="CP354" s="6"/>
      <c r="CQ354" s="6"/>
      <c r="CR354" s="6"/>
      <c r="CS354" s="6"/>
      <c r="CT354" s="6"/>
      <c r="CU354" s="6"/>
      <c r="CV354" s="6"/>
      <c r="CW354" s="6"/>
      <c r="CX354" s="6"/>
      <c r="CY354" s="6"/>
      <c r="CZ354" s="6"/>
      <c r="DA354" s="6"/>
      <c r="DB354" s="6"/>
      <c r="DC354" s="6"/>
      <c r="DD354" s="6"/>
      <c r="DE354" s="6"/>
      <c r="DF354" s="6"/>
      <c r="DG354" s="6"/>
      <c r="DH354" s="6"/>
      <c r="DI354" s="6"/>
      <c r="DJ354" s="6"/>
      <c r="DK354" s="6"/>
      <c r="DL354" s="6"/>
      <c r="DM354" s="6"/>
      <c r="DN354" s="6"/>
      <c r="DO354" s="6"/>
      <c r="DP354" s="6"/>
      <c r="DQ354" s="6"/>
      <c r="DR354" s="6"/>
      <c r="DS354" s="6"/>
      <c r="DT354" s="6"/>
    </row>
    <row r="355" spans="1:124" s="3" customFormat="1">
      <c r="A355"/>
      <c r="B355"/>
      <c r="C355" s="1"/>
      <c r="D355" s="1"/>
      <c r="E355" s="1"/>
      <c r="F355" s="1"/>
      <c r="G355" s="1"/>
      <c r="H355" s="1"/>
      <c r="I355" s="1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6"/>
      <c r="AQ355" s="6"/>
      <c r="AR355" s="6"/>
      <c r="AS355" s="6"/>
      <c r="AT355" s="6"/>
      <c r="AU355" s="6"/>
      <c r="AV355" s="6"/>
      <c r="AW355" s="6"/>
      <c r="AX355" s="6"/>
      <c r="AY355" s="6"/>
      <c r="AZ355" s="6"/>
      <c r="BA355" s="6"/>
      <c r="BB355" s="6"/>
      <c r="BC355" s="6"/>
      <c r="BD355" s="6"/>
      <c r="BE355" s="6"/>
      <c r="BF355" s="6"/>
      <c r="BG355" s="6"/>
      <c r="BH355" s="6"/>
      <c r="BI355" s="6"/>
      <c r="BJ355" s="6"/>
      <c r="BK355" s="6"/>
      <c r="BL355" s="6"/>
      <c r="BM355" s="6"/>
      <c r="BN355" s="6"/>
      <c r="BO355" s="6"/>
      <c r="BP355" s="6"/>
      <c r="BQ355" s="6"/>
      <c r="BR355" s="6"/>
      <c r="BS355" s="6"/>
      <c r="BT355" s="6"/>
      <c r="BU355" s="6"/>
      <c r="BV355" s="6"/>
      <c r="BW355" s="6"/>
      <c r="BX355" s="6"/>
      <c r="BY355" s="6"/>
      <c r="BZ355" s="6"/>
      <c r="CA355" s="6"/>
      <c r="CB355" s="6"/>
      <c r="CC355" s="6"/>
      <c r="CD355" s="6"/>
      <c r="CE355" s="6"/>
      <c r="CF355" s="6"/>
      <c r="CG355" s="6"/>
      <c r="CH355" s="6"/>
      <c r="CI355" s="6"/>
      <c r="CJ355" s="6"/>
      <c r="CK355" s="6"/>
      <c r="CL355" s="6"/>
      <c r="CM355" s="6"/>
      <c r="CN355" s="6"/>
      <c r="CO355" s="6"/>
      <c r="CP355" s="6"/>
      <c r="CQ355" s="6"/>
      <c r="CR355" s="6"/>
      <c r="CS355" s="6"/>
      <c r="CT355" s="6"/>
      <c r="CU355" s="6"/>
      <c r="CV355" s="6"/>
      <c r="CW355" s="6"/>
      <c r="CX355" s="6"/>
      <c r="CY355" s="6"/>
      <c r="CZ355" s="6"/>
      <c r="DA355" s="6"/>
      <c r="DB355" s="6"/>
      <c r="DC355" s="6"/>
      <c r="DD355" s="6"/>
      <c r="DE355" s="6"/>
      <c r="DF355" s="6"/>
      <c r="DG355" s="6"/>
      <c r="DH355" s="6"/>
      <c r="DI355" s="6"/>
      <c r="DJ355" s="6"/>
      <c r="DK355" s="6"/>
      <c r="DL355" s="6"/>
      <c r="DM355" s="6"/>
      <c r="DN355" s="6"/>
      <c r="DO355" s="6"/>
      <c r="DP355" s="6"/>
      <c r="DQ355" s="6"/>
      <c r="DR355" s="6"/>
      <c r="DS355" s="6"/>
      <c r="DT355" s="6"/>
    </row>
    <row r="356" spans="1:124" s="3" customFormat="1">
      <c r="A356" s="12" t="s">
        <v>303</v>
      </c>
      <c r="B356" s="12"/>
      <c r="C356" s="12"/>
      <c r="D356" s="12"/>
      <c r="E356" s="12"/>
      <c r="F356" s="12"/>
      <c r="G356" s="12"/>
      <c r="H356" s="12"/>
      <c r="I356" s="12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  <c r="AR356" s="6"/>
      <c r="AS356" s="6"/>
      <c r="AT356" s="6"/>
      <c r="AU356" s="6"/>
      <c r="AV356" s="6"/>
      <c r="AW356" s="6"/>
      <c r="AX356" s="6"/>
      <c r="AY356" s="6"/>
      <c r="AZ356" s="6"/>
      <c r="BA356" s="6"/>
      <c r="BB356" s="6"/>
      <c r="BC356" s="6"/>
      <c r="BD356" s="6"/>
      <c r="BE356" s="6"/>
      <c r="BF356" s="6"/>
      <c r="BG356" s="6"/>
      <c r="BH356" s="6"/>
      <c r="BI356" s="6"/>
      <c r="BJ356" s="6"/>
      <c r="BK356" s="6"/>
      <c r="BL356" s="6"/>
      <c r="BM356" s="6"/>
      <c r="BN356" s="6"/>
      <c r="BO356" s="6"/>
      <c r="BP356" s="6"/>
      <c r="BQ356" s="6"/>
      <c r="BR356" s="6"/>
      <c r="BS356" s="6"/>
      <c r="BT356" s="6"/>
      <c r="BU356" s="6"/>
      <c r="BV356" s="6"/>
      <c r="BW356" s="6"/>
      <c r="BX356" s="6"/>
      <c r="BY356" s="6"/>
      <c r="BZ356" s="6"/>
      <c r="CA356" s="6"/>
      <c r="CB356" s="6"/>
      <c r="CC356" s="6"/>
      <c r="CD356" s="6"/>
      <c r="CE356" s="6"/>
      <c r="CF356" s="6"/>
      <c r="CG356" s="6"/>
      <c r="CH356" s="6"/>
      <c r="CI356" s="6"/>
      <c r="CJ356" s="6"/>
      <c r="CK356" s="6"/>
      <c r="CL356" s="6"/>
      <c r="CM356" s="6"/>
      <c r="CN356" s="6"/>
      <c r="CO356" s="6"/>
      <c r="CP356" s="6"/>
      <c r="CQ356" s="6"/>
      <c r="CR356" s="6"/>
      <c r="CS356" s="6"/>
      <c r="CT356" s="6"/>
      <c r="CU356" s="6"/>
      <c r="CV356" s="6"/>
      <c r="CW356" s="6"/>
      <c r="CX356" s="6"/>
      <c r="CY356" s="6"/>
      <c r="CZ356" s="6"/>
      <c r="DA356" s="6"/>
      <c r="DB356" s="6"/>
      <c r="DC356" s="6"/>
      <c r="DD356" s="6"/>
      <c r="DE356" s="6"/>
      <c r="DF356" s="6"/>
      <c r="DG356" s="6"/>
      <c r="DH356" s="6"/>
      <c r="DI356" s="6"/>
      <c r="DJ356" s="6"/>
      <c r="DK356" s="6"/>
      <c r="DL356" s="6"/>
      <c r="DM356" s="6"/>
      <c r="DN356" s="6"/>
      <c r="DO356" s="6"/>
      <c r="DP356" s="6"/>
      <c r="DQ356" s="6"/>
      <c r="DR356" s="6"/>
      <c r="DS356" s="6"/>
      <c r="DT356" s="6"/>
    </row>
    <row r="357" spans="1:124" s="3" customFormat="1">
      <c r="A357" t="s">
        <v>304</v>
      </c>
      <c r="B357" t="s">
        <v>305</v>
      </c>
      <c r="C357" s="1">
        <v>44000</v>
      </c>
      <c r="D357" s="1">
        <v>1262.8</v>
      </c>
      <c r="E357" s="1">
        <v>1007.19</v>
      </c>
      <c r="F357" s="1">
        <v>1337.6</v>
      </c>
      <c r="G357" s="1">
        <v>25</v>
      </c>
      <c r="H357" s="1">
        <f t="shared" ref="H357:H359" si="116">D357+E357+F357+G357</f>
        <v>3632.5899999999997</v>
      </c>
      <c r="I357" s="1">
        <f t="shared" ref="I357:I359" si="117">C357-H357</f>
        <v>40367.410000000003</v>
      </c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"/>
      <c r="AV357" s="6"/>
      <c r="AW357" s="6"/>
      <c r="AX357" s="6"/>
      <c r="AY357" s="6"/>
      <c r="AZ357" s="6"/>
      <c r="BA357" s="6"/>
      <c r="BB357" s="6"/>
      <c r="BC357" s="6"/>
      <c r="BD357" s="6"/>
      <c r="BE357" s="6"/>
      <c r="BF357" s="6"/>
      <c r="BG357" s="6"/>
      <c r="BH357" s="6"/>
      <c r="BI357" s="6"/>
      <c r="BJ357" s="6"/>
      <c r="BK357" s="6"/>
      <c r="BL357" s="6"/>
      <c r="BM357" s="6"/>
      <c r="BN357" s="6"/>
      <c r="BO357" s="6"/>
      <c r="BP357" s="6"/>
      <c r="BQ357" s="6"/>
      <c r="BR357" s="6"/>
      <c r="BS357" s="6"/>
      <c r="BT357" s="6"/>
      <c r="BU357" s="6"/>
      <c r="BV357" s="6"/>
      <c r="BW357" s="6"/>
      <c r="BX357" s="6"/>
      <c r="BY357" s="6"/>
      <c r="BZ357" s="6"/>
      <c r="CA357" s="6"/>
      <c r="CB357" s="6"/>
      <c r="CC357" s="6"/>
      <c r="CD357" s="6"/>
      <c r="CE357" s="6"/>
      <c r="CF357" s="6"/>
      <c r="CG357" s="6"/>
      <c r="CH357" s="6"/>
      <c r="CI357" s="6"/>
      <c r="CJ357" s="6"/>
      <c r="CK357" s="6"/>
      <c r="CL357" s="6"/>
      <c r="CM357" s="6"/>
      <c r="CN357" s="6"/>
      <c r="CO357" s="6"/>
      <c r="CP357" s="6"/>
      <c r="CQ357" s="6"/>
      <c r="CR357" s="6"/>
      <c r="CS357" s="6"/>
      <c r="CT357" s="6"/>
      <c r="CU357" s="6"/>
      <c r="CV357" s="6"/>
      <c r="CW357" s="6"/>
      <c r="CX357" s="6"/>
      <c r="CY357" s="6"/>
      <c r="CZ357" s="6"/>
      <c r="DA357" s="6"/>
      <c r="DB357" s="6"/>
      <c r="DC357" s="6"/>
      <c r="DD357" s="6"/>
      <c r="DE357" s="6"/>
      <c r="DF357" s="6"/>
      <c r="DG357" s="6"/>
      <c r="DH357" s="6"/>
      <c r="DI357" s="6"/>
      <c r="DJ357" s="6"/>
      <c r="DK357" s="6"/>
      <c r="DL357" s="6"/>
      <c r="DM357" s="6"/>
      <c r="DN357" s="6"/>
      <c r="DO357" s="6"/>
      <c r="DP357" s="6"/>
      <c r="DQ357" s="6"/>
      <c r="DR357" s="6"/>
      <c r="DS357" s="6"/>
      <c r="DT357" s="6"/>
    </row>
    <row r="358" spans="1:124" s="3" customFormat="1">
      <c r="A358" t="s">
        <v>306</v>
      </c>
      <c r="B358" t="s">
        <v>305</v>
      </c>
      <c r="C358" s="1">
        <v>75000</v>
      </c>
      <c r="D358" s="1">
        <v>2152.5</v>
      </c>
      <c r="E358" s="1">
        <v>6309.38</v>
      </c>
      <c r="F358" s="1">
        <v>2280</v>
      </c>
      <c r="G358" s="1">
        <v>565</v>
      </c>
      <c r="H358" s="1">
        <f t="shared" si="116"/>
        <v>11306.880000000001</v>
      </c>
      <c r="I358" s="1">
        <f t="shared" si="117"/>
        <v>63693.119999999995</v>
      </c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  <c r="AR358" s="6"/>
      <c r="AS358" s="6"/>
      <c r="AT358" s="6"/>
      <c r="AU358" s="6"/>
      <c r="AV358" s="6"/>
      <c r="AW358" s="6"/>
      <c r="AX358" s="6"/>
      <c r="AY358" s="6"/>
      <c r="AZ358" s="6"/>
      <c r="BA358" s="6"/>
      <c r="BB358" s="6"/>
      <c r="BC358" s="6"/>
      <c r="BD358" s="6"/>
      <c r="BE358" s="6"/>
      <c r="BF358" s="6"/>
      <c r="BG358" s="6"/>
      <c r="BH358" s="6"/>
      <c r="BI358" s="6"/>
      <c r="BJ358" s="6"/>
      <c r="BK358" s="6"/>
      <c r="BL358" s="6"/>
      <c r="BM358" s="6"/>
      <c r="BN358" s="6"/>
      <c r="BO358" s="6"/>
      <c r="BP358" s="6"/>
      <c r="BQ358" s="6"/>
      <c r="BR358" s="6"/>
      <c r="BS358" s="6"/>
      <c r="BT358" s="6"/>
      <c r="BU358" s="6"/>
      <c r="BV358" s="6"/>
      <c r="BW358" s="6"/>
      <c r="BX358" s="6"/>
      <c r="BY358" s="6"/>
      <c r="BZ358" s="6"/>
      <c r="CA358" s="6"/>
      <c r="CB358" s="6"/>
      <c r="CC358" s="6"/>
      <c r="CD358" s="6"/>
      <c r="CE358" s="6"/>
      <c r="CF358" s="6"/>
      <c r="CG358" s="6"/>
      <c r="CH358" s="6"/>
      <c r="CI358" s="6"/>
      <c r="CJ358" s="6"/>
      <c r="CK358" s="6"/>
      <c r="CL358" s="6"/>
      <c r="CM358" s="6"/>
      <c r="CN358" s="6"/>
      <c r="CO358" s="6"/>
      <c r="CP358" s="6"/>
      <c r="CQ358" s="6"/>
      <c r="CR358" s="6"/>
      <c r="CS358" s="6"/>
      <c r="CT358" s="6"/>
      <c r="CU358" s="6"/>
      <c r="CV358" s="6"/>
      <c r="CW358" s="6"/>
      <c r="CX358" s="6"/>
      <c r="CY358" s="6"/>
      <c r="CZ358" s="6"/>
      <c r="DA358" s="6"/>
      <c r="DB358" s="6"/>
      <c r="DC358" s="6"/>
      <c r="DD358" s="6"/>
      <c r="DE358" s="6"/>
      <c r="DF358" s="6"/>
      <c r="DG358" s="6"/>
      <c r="DH358" s="6"/>
      <c r="DI358" s="6"/>
      <c r="DJ358" s="6"/>
      <c r="DK358" s="6"/>
      <c r="DL358" s="6"/>
      <c r="DM358" s="6"/>
      <c r="DN358" s="6"/>
      <c r="DO358" s="6"/>
      <c r="DP358" s="6"/>
      <c r="DQ358" s="6"/>
      <c r="DR358" s="6"/>
      <c r="DS358" s="6"/>
      <c r="DT358" s="6"/>
    </row>
    <row r="359" spans="1:124">
      <c r="A359" t="s">
        <v>489</v>
      </c>
      <c r="B359" t="s">
        <v>24</v>
      </c>
      <c r="C359" s="1">
        <v>100000</v>
      </c>
      <c r="D359" s="1">
        <v>2870</v>
      </c>
      <c r="E359" s="1">
        <v>12105.37</v>
      </c>
      <c r="F359" s="1">
        <v>3040</v>
      </c>
      <c r="G359" s="1">
        <v>25</v>
      </c>
      <c r="H359" s="1">
        <f t="shared" si="116"/>
        <v>18040.370000000003</v>
      </c>
      <c r="I359" s="1">
        <f t="shared" si="117"/>
        <v>81959.63</v>
      </c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  <c r="Y359"/>
      <c r="Z359"/>
      <c r="AA359"/>
      <c r="AB359"/>
      <c r="AC359"/>
      <c r="AD359"/>
      <c r="AE359"/>
      <c r="AF359"/>
      <c r="AG359"/>
      <c r="AH359"/>
      <c r="AI359"/>
      <c r="AJ359"/>
      <c r="AK359"/>
      <c r="AL359"/>
      <c r="AM359"/>
      <c r="AN359"/>
      <c r="AO359"/>
      <c r="AP359"/>
      <c r="AQ359"/>
      <c r="AR359"/>
      <c r="AS359"/>
      <c r="AT359"/>
      <c r="AU359"/>
      <c r="AV359"/>
      <c r="AW359"/>
      <c r="AX359"/>
      <c r="AY359"/>
      <c r="AZ359"/>
      <c r="BA359"/>
      <c r="BB359"/>
      <c r="BC359"/>
      <c r="BD359"/>
      <c r="BE359"/>
      <c r="BF359"/>
      <c r="BG359"/>
      <c r="BH359"/>
      <c r="BI359"/>
      <c r="BJ359"/>
      <c r="BK359"/>
      <c r="BL359"/>
      <c r="BM359"/>
      <c r="BN359"/>
      <c r="BO359"/>
      <c r="BP359"/>
      <c r="BQ359"/>
      <c r="BR359"/>
      <c r="BS359"/>
      <c r="BT359"/>
      <c r="BU359"/>
      <c r="BV359"/>
      <c r="BW359"/>
      <c r="BX359"/>
      <c r="BY359"/>
      <c r="BZ359"/>
      <c r="CA359"/>
      <c r="CB359"/>
      <c r="CC359"/>
      <c r="CD359"/>
      <c r="CE359"/>
      <c r="CF359"/>
      <c r="CG359"/>
      <c r="CH359"/>
      <c r="CI359"/>
      <c r="CJ359"/>
      <c r="CK359"/>
      <c r="CL359"/>
      <c r="CM359"/>
      <c r="CN359"/>
      <c r="CO359"/>
      <c r="CP359"/>
      <c r="CQ359"/>
      <c r="CR359"/>
      <c r="CS359"/>
      <c r="CT359"/>
      <c r="CU359"/>
      <c r="CV359"/>
      <c r="CW359"/>
      <c r="CX359"/>
      <c r="CY359"/>
      <c r="CZ359"/>
      <c r="DA359"/>
      <c r="DB359"/>
      <c r="DC359"/>
      <c r="DD359"/>
      <c r="DE359"/>
      <c r="DF359"/>
      <c r="DG359"/>
      <c r="DH359"/>
      <c r="DI359"/>
      <c r="DJ359"/>
      <c r="DK359"/>
      <c r="DL359"/>
      <c r="DM359"/>
      <c r="DN359"/>
      <c r="DO359"/>
      <c r="DP359"/>
      <c r="DQ359"/>
      <c r="DR359"/>
      <c r="DS359"/>
      <c r="DT359"/>
    </row>
    <row r="360" spans="1:124" s="3" customFormat="1">
      <c r="A360" s="3" t="s">
        <v>19</v>
      </c>
      <c r="B360" s="3">
        <v>3</v>
      </c>
      <c r="C360" s="4">
        <f t="shared" ref="C360:I360" si="118">SUM(C357:C359)</f>
        <v>219000</v>
      </c>
      <c r="D360" s="4">
        <f t="shared" si="118"/>
        <v>6285.3</v>
      </c>
      <c r="E360" s="4">
        <f t="shared" si="118"/>
        <v>19421.940000000002</v>
      </c>
      <c r="F360" s="4">
        <f t="shared" si="118"/>
        <v>6657.6</v>
      </c>
      <c r="G360" s="4">
        <f t="shared" si="118"/>
        <v>615</v>
      </c>
      <c r="H360" s="4">
        <f t="shared" si="118"/>
        <v>32979.840000000004</v>
      </c>
      <c r="I360" s="4">
        <f t="shared" si="118"/>
        <v>186020.16</v>
      </c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  <c r="AN360" s="6"/>
      <c r="AO360" s="6"/>
      <c r="AP360" s="6"/>
      <c r="AQ360" s="6"/>
      <c r="AR360" s="6"/>
      <c r="AS360" s="6"/>
      <c r="AT360" s="6"/>
      <c r="AU360" s="6"/>
      <c r="AV360" s="6"/>
      <c r="AW360" s="6"/>
      <c r="AX360" s="6"/>
      <c r="AY360" s="6"/>
      <c r="AZ360" s="6"/>
      <c r="BA360" s="6"/>
      <c r="BB360" s="6"/>
      <c r="BC360" s="6"/>
      <c r="BD360" s="6"/>
      <c r="BE360" s="6"/>
      <c r="BF360" s="6"/>
      <c r="BG360" s="6"/>
      <c r="BH360" s="6"/>
      <c r="BI360" s="6"/>
      <c r="BJ360" s="6"/>
      <c r="BK360" s="6"/>
      <c r="BL360" s="6"/>
      <c r="BM360" s="6"/>
      <c r="BN360" s="6"/>
      <c r="BO360" s="6"/>
      <c r="BP360" s="6"/>
      <c r="BQ360" s="6"/>
      <c r="BR360" s="6"/>
      <c r="BS360" s="6"/>
      <c r="BT360" s="6"/>
      <c r="BU360" s="6"/>
      <c r="BV360" s="6"/>
      <c r="BW360" s="6"/>
      <c r="BX360" s="6"/>
      <c r="BY360" s="6"/>
      <c r="BZ360" s="6"/>
      <c r="CA360" s="6"/>
      <c r="CB360" s="6"/>
      <c r="CC360" s="6"/>
      <c r="CD360" s="6"/>
      <c r="CE360" s="6"/>
      <c r="CF360" s="6"/>
      <c r="CG360" s="6"/>
      <c r="CH360" s="6"/>
      <c r="CI360" s="6"/>
      <c r="CJ360" s="6"/>
      <c r="CK360" s="6"/>
      <c r="CL360" s="6"/>
      <c r="CM360" s="6"/>
      <c r="CN360" s="6"/>
      <c r="CO360" s="6"/>
      <c r="CP360" s="6"/>
      <c r="CQ360" s="6"/>
      <c r="CR360" s="6"/>
      <c r="CS360" s="6"/>
      <c r="CT360" s="6"/>
      <c r="CU360" s="6"/>
      <c r="CV360" s="6"/>
      <c r="CW360" s="6"/>
      <c r="CX360" s="6"/>
      <c r="CY360" s="6"/>
      <c r="CZ360" s="6"/>
      <c r="DA360" s="6"/>
      <c r="DB360" s="6"/>
      <c r="DC360" s="6"/>
      <c r="DD360" s="6"/>
      <c r="DE360" s="6"/>
      <c r="DF360" s="6"/>
      <c r="DG360" s="6"/>
      <c r="DH360" s="6"/>
      <c r="DI360" s="6"/>
      <c r="DJ360" s="6"/>
      <c r="DK360" s="6"/>
      <c r="DL360" s="6"/>
      <c r="DM360" s="6"/>
      <c r="DN360" s="6"/>
      <c r="DO360" s="6"/>
      <c r="DP360" s="6"/>
      <c r="DQ360" s="6"/>
      <c r="DR360" s="6"/>
      <c r="DS360" s="6"/>
      <c r="DT360" s="6"/>
    </row>
    <row r="361" spans="1:124" s="3" customFormat="1">
      <c r="A361"/>
      <c r="B361"/>
      <c r="C361" s="1"/>
      <c r="D361" s="1"/>
      <c r="E361" s="1"/>
      <c r="F361" s="1"/>
      <c r="G361" s="1"/>
      <c r="H361" s="1"/>
      <c r="I361" s="1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6"/>
      <c r="AQ361" s="6"/>
      <c r="AR361" s="6"/>
      <c r="AS361" s="6"/>
      <c r="AT361" s="6"/>
      <c r="AU361" s="6"/>
      <c r="AV361" s="6"/>
      <c r="AW361" s="6"/>
      <c r="AX361" s="6"/>
      <c r="AY361" s="6"/>
      <c r="AZ361" s="6"/>
      <c r="BA361" s="6"/>
      <c r="BB361" s="6"/>
      <c r="BC361" s="6"/>
      <c r="BD361" s="6"/>
      <c r="BE361" s="6"/>
      <c r="BF361" s="6"/>
      <c r="BG361" s="6"/>
      <c r="BH361" s="6"/>
      <c r="BI361" s="6"/>
      <c r="BJ361" s="6"/>
      <c r="BK361" s="6"/>
      <c r="BL361" s="6"/>
      <c r="BM361" s="6"/>
      <c r="BN361" s="6"/>
      <c r="BO361" s="6"/>
      <c r="BP361" s="6"/>
      <c r="BQ361" s="6"/>
      <c r="BR361" s="6"/>
      <c r="BS361" s="6"/>
      <c r="BT361" s="6"/>
      <c r="BU361" s="6"/>
      <c r="BV361" s="6"/>
      <c r="BW361" s="6"/>
      <c r="BX361" s="6"/>
      <c r="BY361" s="6"/>
      <c r="BZ361" s="6"/>
      <c r="CA361" s="6"/>
      <c r="CB361" s="6"/>
      <c r="CC361" s="6"/>
      <c r="CD361" s="6"/>
      <c r="CE361" s="6"/>
      <c r="CF361" s="6"/>
      <c r="CG361" s="6"/>
      <c r="CH361" s="6"/>
      <c r="CI361" s="6"/>
      <c r="CJ361" s="6"/>
      <c r="CK361" s="6"/>
      <c r="CL361" s="6"/>
      <c r="CM361" s="6"/>
      <c r="CN361" s="6"/>
      <c r="CO361" s="6"/>
      <c r="CP361" s="6"/>
      <c r="CQ361" s="6"/>
      <c r="CR361" s="6"/>
      <c r="CS361" s="6"/>
      <c r="CT361" s="6"/>
      <c r="CU361" s="6"/>
      <c r="CV361" s="6"/>
      <c r="CW361" s="6"/>
      <c r="CX361" s="6"/>
      <c r="CY361" s="6"/>
      <c r="CZ361" s="6"/>
      <c r="DA361" s="6"/>
      <c r="DB361" s="6"/>
      <c r="DC361" s="6"/>
      <c r="DD361" s="6"/>
      <c r="DE361" s="6"/>
      <c r="DF361" s="6"/>
      <c r="DG361" s="6"/>
      <c r="DH361" s="6"/>
      <c r="DI361" s="6"/>
      <c r="DJ361" s="6"/>
      <c r="DK361" s="6"/>
      <c r="DL361" s="6"/>
      <c r="DM361" s="6"/>
      <c r="DN361" s="6"/>
      <c r="DO361" s="6"/>
      <c r="DP361" s="6"/>
      <c r="DQ361" s="6"/>
      <c r="DR361" s="6"/>
      <c r="DS361" s="6"/>
      <c r="DT361" s="6"/>
    </row>
    <row r="362" spans="1:124" s="3" customFormat="1">
      <c r="A362" s="12" t="s">
        <v>307</v>
      </c>
      <c r="B362" s="12"/>
      <c r="C362" s="12"/>
      <c r="D362" s="12"/>
      <c r="E362" s="12"/>
      <c r="F362" s="12"/>
      <c r="G362" s="12"/>
      <c r="H362" s="12"/>
      <c r="I362" s="12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  <c r="AN362" s="6"/>
      <c r="AO362" s="6"/>
      <c r="AP362" s="6"/>
      <c r="AQ362" s="6"/>
      <c r="AR362" s="6"/>
      <c r="AS362" s="6"/>
      <c r="AT362" s="6"/>
      <c r="AU362" s="6"/>
      <c r="AV362" s="6"/>
      <c r="AW362" s="6"/>
      <c r="AX362" s="6"/>
      <c r="AY362" s="6"/>
      <c r="AZ362" s="6"/>
      <c r="BA362" s="6"/>
      <c r="BB362" s="6"/>
      <c r="BC362" s="6"/>
      <c r="BD362" s="6"/>
      <c r="BE362" s="6"/>
      <c r="BF362" s="6"/>
      <c r="BG362" s="6"/>
      <c r="BH362" s="6"/>
      <c r="BI362" s="6"/>
      <c r="BJ362" s="6"/>
      <c r="BK362" s="6"/>
      <c r="BL362" s="6"/>
      <c r="BM362" s="6"/>
      <c r="BN362" s="6"/>
      <c r="BO362" s="6"/>
      <c r="BP362" s="6"/>
      <c r="BQ362" s="6"/>
      <c r="BR362" s="6"/>
      <c r="BS362" s="6"/>
      <c r="BT362" s="6"/>
      <c r="BU362" s="6"/>
      <c r="BV362" s="6"/>
      <c r="BW362" s="6"/>
      <c r="BX362" s="6"/>
      <c r="BY362" s="6"/>
      <c r="BZ362" s="6"/>
      <c r="CA362" s="6"/>
      <c r="CB362" s="6"/>
      <c r="CC362" s="6"/>
      <c r="CD362" s="6"/>
      <c r="CE362" s="6"/>
      <c r="CF362" s="6"/>
      <c r="CG362" s="6"/>
      <c r="CH362" s="6"/>
      <c r="CI362" s="6"/>
      <c r="CJ362" s="6"/>
      <c r="CK362" s="6"/>
      <c r="CL362" s="6"/>
      <c r="CM362" s="6"/>
      <c r="CN362" s="6"/>
      <c r="CO362" s="6"/>
      <c r="CP362" s="6"/>
      <c r="CQ362" s="6"/>
      <c r="CR362" s="6"/>
      <c r="CS362" s="6"/>
      <c r="CT362" s="6"/>
      <c r="CU362" s="6"/>
      <c r="CV362" s="6"/>
      <c r="CW362" s="6"/>
      <c r="CX362" s="6"/>
      <c r="CY362" s="6"/>
      <c r="CZ362" s="6"/>
      <c r="DA362" s="6"/>
      <c r="DB362" s="6"/>
      <c r="DC362" s="6"/>
      <c r="DD362" s="6"/>
      <c r="DE362" s="6"/>
      <c r="DF362" s="6"/>
      <c r="DG362" s="6"/>
      <c r="DH362" s="6"/>
      <c r="DI362" s="6"/>
      <c r="DJ362" s="6"/>
      <c r="DK362" s="6"/>
      <c r="DL362" s="6"/>
      <c r="DM362" s="6"/>
      <c r="DN362" s="6"/>
      <c r="DO362" s="6"/>
      <c r="DP362" s="6"/>
      <c r="DQ362" s="6"/>
      <c r="DR362" s="6"/>
      <c r="DS362" s="6"/>
      <c r="DT362" s="6"/>
    </row>
    <row r="363" spans="1:124">
      <c r="A363" t="s">
        <v>490</v>
      </c>
      <c r="B363" t="s">
        <v>318</v>
      </c>
      <c r="C363" s="1">
        <v>15000</v>
      </c>
      <c r="D363" s="1">
        <v>430.5</v>
      </c>
      <c r="E363" s="1">
        <v>0</v>
      </c>
      <c r="F363" s="1">
        <v>456</v>
      </c>
      <c r="G363" s="1">
        <v>25</v>
      </c>
      <c r="H363" s="1">
        <f t="shared" ref="H363:H414" si="119">D363+E363+F363+G363</f>
        <v>911.5</v>
      </c>
      <c r="I363" s="1">
        <f t="shared" ref="I363:I414" si="120">C363-H363</f>
        <v>14088.5</v>
      </c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  <c r="Y363"/>
      <c r="Z363"/>
      <c r="AA363"/>
      <c r="AB363"/>
      <c r="AC363"/>
      <c r="AD363"/>
      <c r="AE363"/>
      <c r="AF363"/>
      <c r="AG363"/>
      <c r="AH363"/>
      <c r="AI363"/>
      <c r="AJ363"/>
      <c r="AK363"/>
      <c r="AL363"/>
      <c r="AM363"/>
      <c r="AN363"/>
      <c r="AO363"/>
      <c r="AP363"/>
      <c r="AQ363"/>
      <c r="AR363"/>
      <c r="AS363"/>
      <c r="AT363"/>
      <c r="AU363"/>
      <c r="AV363"/>
      <c r="AW363"/>
      <c r="AX363"/>
      <c r="AY363"/>
      <c r="AZ363"/>
      <c r="BA363"/>
      <c r="BB363"/>
      <c r="BC363"/>
      <c r="BD363"/>
      <c r="BE363"/>
      <c r="BF363"/>
      <c r="BG363"/>
      <c r="BH363"/>
      <c r="BI363"/>
      <c r="BJ363"/>
      <c r="BK363"/>
      <c r="BL363"/>
      <c r="BM363"/>
      <c r="BN363"/>
      <c r="BO363"/>
      <c r="BP363"/>
      <c r="BQ363"/>
      <c r="BR363"/>
      <c r="BS363"/>
      <c r="BT363"/>
      <c r="BU363"/>
      <c r="BV363"/>
      <c r="BW363"/>
      <c r="BX363"/>
      <c r="BY363"/>
      <c r="BZ363"/>
      <c r="CA363"/>
      <c r="CB363"/>
      <c r="CC363"/>
      <c r="CD363"/>
      <c r="CE363"/>
      <c r="CF363"/>
      <c r="CG363"/>
      <c r="CH363"/>
      <c r="CI363"/>
      <c r="CJ363"/>
      <c r="CK363"/>
      <c r="CL363"/>
      <c r="CM363"/>
      <c r="CN363"/>
      <c r="CO363"/>
      <c r="CP363"/>
      <c r="CQ363"/>
      <c r="CR363"/>
      <c r="CS363"/>
      <c r="CT363"/>
      <c r="CU363"/>
      <c r="CV363"/>
      <c r="CW363"/>
      <c r="CX363"/>
      <c r="CY363"/>
      <c r="CZ363"/>
      <c r="DA363"/>
      <c r="DB363"/>
      <c r="DC363"/>
      <c r="DD363"/>
      <c r="DE363"/>
      <c r="DF363"/>
      <c r="DG363"/>
      <c r="DH363"/>
      <c r="DI363"/>
      <c r="DJ363"/>
      <c r="DK363"/>
      <c r="DL363"/>
      <c r="DM363"/>
      <c r="DN363"/>
      <c r="DO363"/>
      <c r="DP363"/>
      <c r="DQ363"/>
      <c r="DR363"/>
      <c r="DS363"/>
      <c r="DT363"/>
    </row>
    <row r="364" spans="1:124" s="3" customFormat="1">
      <c r="A364" t="s">
        <v>308</v>
      </c>
      <c r="B364" t="s">
        <v>24</v>
      </c>
      <c r="C364" s="1">
        <v>17000</v>
      </c>
      <c r="D364" s="1">
        <v>487.9</v>
      </c>
      <c r="E364" s="1">
        <v>0</v>
      </c>
      <c r="F364" s="1">
        <v>516.79999999999995</v>
      </c>
      <c r="G364" s="1">
        <v>25</v>
      </c>
      <c r="H364" s="1">
        <f t="shared" si="119"/>
        <v>1029.6999999999998</v>
      </c>
      <c r="I364" s="1">
        <f t="shared" si="120"/>
        <v>15970.3</v>
      </c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6"/>
      <c r="AQ364" s="6"/>
      <c r="AR364" s="6"/>
      <c r="AS364" s="6"/>
      <c r="AT364" s="6"/>
      <c r="AU364" s="6"/>
      <c r="AV364" s="6"/>
      <c r="AW364" s="6"/>
      <c r="AX364" s="6"/>
      <c r="AY364" s="6"/>
      <c r="AZ364" s="6"/>
      <c r="BA364" s="6"/>
      <c r="BB364" s="6"/>
      <c r="BC364" s="6"/>
      <c r="BD364" s="6"/>
      <c r="BE364" s="6"/>
      <c r="BF364" s="6"/>
      <c r="BG364" s="6"/>
      <c r="BH364" s="6"/>
      <c r="BI364" s="6"/>
      <c r="BJ364" s="6"/>
      <c r="BK364" s="6"/>
      <c r="BL364" s="6"/>
      <c r="BM364" s="6"/>
      <c r="BN364" s="6"/>
      <c r="BO364" s="6"/>
      <c r="BP364" s="6"/>
      <c r="BQ364" s="6"/>
      <c r="BR364" s="6"/>
      <c r="BS364" s="6"/>
      <c r="BT364" s="6"/>
      <c r="BU364" s="6"/>
      <c r="BV364" s="6"/>
      <c r="BW364" s="6"/>
      <c r="BX364" s="6"/>
      <c r="BY364" s="6"/>
      <c r="BZ364" s="6"/>
      <c r="CA364" s="6"/>
      <c r="CB364" s="6"/>
      <c r="CC364" s="6"/>
      <c r="CD364" s="6"/>
      <c r="CE364" s="6"/>
      <c r="CF364" s="6"/>
      <c r="CG364" s="6"/>
      <c r="CH364" s="6"/>
      <c r="CI364" s="6"/>
      <c r="CJ364" s="6"/>
      <c r="CK364" s="6"/>
      <c r="CL364" s="6"/>
      <c r="CM364" s="6"/>
      <c r="CN364" s="6"/>
      <c r="CO364" s="6"/>
      <c r="CP364" s="6"/>
      <c r="CQ364" s="6"/>
      <c r="CR364" s="6"/>
      <c r="CS364" s="6"/>
      <c r="CT364" s="6"/>
      <c r="CU364" s="6"/>
      <c r="CV364" s="6"/>
      <c r="CW364" s="6"/>
      <c r="CX364" s="6"/>
      <c r="CY364" s="6"/>
      <c r="CZ364" s="6"/>
      <c r="DA364" s="6"/>
      <c r="DB364" s="6"/>
      <c r="DC364" s="6"/>
      <c r="DD364" s="6"/>
      <c r="DE364" s="6"/>
      <c r="DF364" s="6"/>
      <c r="DG364" s="6"/>
      <c r="DH364" s="6"/>
      <c r="DI364" s="6"/>
      <c r="DJ364" s="6"/>
      <c r="DK364" s="6"/>
      <c r="DL364" s="6"/>
      <c r="DM364" s="6"/>
      <c r="DN364" s="6"/>
      <c r="DO364" s="6"/>
      <c r="DP364" s="6"/>
      <c r="DQ364" s="6"/>
      <c r="DR364" s="6"/>
      <c r="DS364" s="6"/>
      <c r="DT364" s="6"/>
    </row>
    <row r="365" spans="1:124" s="3" customFormat="1">
      <c r="A365" t="s">
        <v>309</v>
      </c>
      <c r="B365" t="s">
        <v>24</v>
      </c>
      <c r="C365" s="1">
        <v>16000</v>
      </c>
      <c r="D365" s="1">
        <v>459.2</v>
      </c>
      <c r="E365" s="1">
        <v>0</v>
      </c>
      <c r="F365" s="1">
        <v>486.4</v>
      </c>
      <c r="G365" s="1">
        <v>25</v>
      </c>
      <c r="H365" s="1">
        <f t="shared" si="119"/>
        <v>970.59999999999991</v>
      </c>
      <c r="I365" s="1">
        <f t="shared" si="120"/>
        <v>15029.4</v>
      </c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  <c r="BE365" s="6"/>
      <c r="BF365" s="6"/>
      <c r="BG365" s="6"/>
      <c r="BH365" s="6"/>
      <c r="BI365" s="6"/>
      <c r="BJ365" s="6"/>
      <c r="BK365" s="6"/>
      <c r="BL365" s="6"/>
      <c r="BM365" s="6"/>
      <c r="BN365" s="6"/>
      <c r="BO365" s="6"/>
      <c r="BP365" s="6"/>
      <c r="BQ365" s="6"/>
      <c r="BR365" s="6"/>
      <c r="BS365" s="6"/>
      <c r="BT365" s="6"/>
      <c r="BU365" s="6"/>
      <c r="BV365" s="6"/>
      <c r="BW365" s="6"/>
      <c r="BX365" s="6"/>
      <c r="BY365" s="6"/>
      <c r="BZ365" s="6"/>
      <c r="CA365" s="6"/>
      <c r="CB365" s="6"/>
      <c r="CC365" s="6"/>
      <c r="CD365" s="6"/>
      <c r="CE365" s="6"/>
      <c r="CF365" s="6"/>
      <c r="CG365" s="6"/>
      <c r="CH365" s="6"/>
      <c r="CI365" s="6"/>
      <c r="CJ365" s="6"/>
      <c r="CK365" s="6"/>
      <c r="CL365" s="6"/>
      <c r="CM365" s="6"/>
      <c r="CN365" s="6"/>
      <c r="CO365" s="6"/>
      <c r="CP365" s="6"/>
      <c r="CQ365" s="6"/>
      <c r="CR365" s="6"/>
      <c r="CS365" s="6"/>
      <c r="CT365" s="6"/>
      <c r="CU365" s="6"/>
      <c r="CV365" s="6"/>
      <c r="CW365" s="6"/>
      <c r="CX365" s="6"/>
      <c r="CY365" s="6"/>
      <c r="CZ365" s="6"/>
      <c r="DA365" s="6"/>
      <c r="DB365" s="6"/>
      <c r="DC365" s="6"/>
      <c r="DD365" s="6"/>
      <c r="DE365" s="6"/>
      <c r="DF365" s="6"/>
      <c r="DG365" s="6"/>
      <c r="DH365" s="6"/>
      <c r="DI365" s="6"/>
      <c r="DJ365" s="6"/>
      <c r="DK365" s="6"/>
      <c r="DL365" s="6"/>
      <c r="DM365" s="6"/>
      <c r="DN365" s="6"/>
      <c r="DO365" s="6"/>
      <c r="DP365" s="6"/>
      <c r="DQ365" s="6"/>
      <c r="DR365" s="6"/>
      <c r="DS365" s="6"/>
      <c r="DT365" s="6"/>
    </row>
    <row r="366" spans="1:124" s="3" customFormat="1">
      <c r="A366" t="s">
        <v>310</v>
      </c>
      <c r="B366" t="s">
        <v>311</v>
      </c>
      <c r="C366" s="1">
        <v>17500</v>
      </c>
      <c r="D366" s="1">
        <v>502.25</v>
      </c>
      <c r="E366" s="1">
        <v>0</v>
      </c>
      <c r="F366" s="1">
        <v>532</v>
      </c>
      <c r="G366" s="1">
        <v>25</v>
      </c>
      <c r="H366" s="1">
        <f t="shared" si="119"/>
        <v>1059.25</v>
      </c>
      <c r="I366" s="1">
        <f t="shared" si="120"/>
        <v>16440.75</v>
      </c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  <c r="AR366" s="6"/>
      <c r="AS366" s="6"/>
      <c r="AT366" s="6"/>
      <c r="AU366" s="6"/>
      <c r="AV366" s="6"/>
      <c r="AW366" s="6"/>
      <c r="AX366" s="6"/>
      <c r="AY366" s="6"/>
      <c r="AZ366" s="6"/>
      <c r="BA366" s="6"/>
      <c r="BB366" s="6"/>
      <c r="BC366" s="6"/>
      <c r="BD366" s="6"/>
      <c r="BE366" s="6"/>
      <c r="BF366" s="6"/>
      <c r="BG366" s="6"/>
      <c r="BH366" s="6"/>
      <c r="BI366" s="6"/>
      <c r="BJ366" s="6"/>
      <c r="BK366" s="6"/>
      <c r="BL366" s="6"/>
      <c r="BM366" s="6"/>
      <c r="BN366" s="6"/>
      <c r="BO366" s="6"/>
      <c r="BP366" s="6"/>
      <c r="BQ366" s="6"/>
      <c r="BR366" s="6"/>
      <c r="BS366" s="6"/>
      <c r="BT366" s="6"/>
      <c r="BU366" s="6"/>
      <c r="BV366" s="6"/>
      <c r="BW366" s="6"/>
      <c r="BX366" s="6"/>
      <c r="BY366" s="6"/>
      <c r="BZ366" s="6"/>
      <c r="CA366" s="6"/>
      <c r="CB366" s="6"/>
      <c r="CC366" s="6"/>
      <c r="CD366" s="6"/>
      <c r="CE366" s="6"/>
      <c r="CF366" s="6"/>
      <c r="CG366" s="6"/>
      <c r="CH366" s="6"/>
      <c r="CI366" s="6"/>
      <c r="CJ366" s="6"/>
      <c r="CK366" s="6"/>
      <c r="CL366" s="6"/>
      <c r="CM366" s="6"/>
      <c r="CN366" s="6"/>
      <c r="CO366" s="6"/>
      <c r="CP366" s="6"/>
      <c r="CQ366" s="6"/>
      <c r="CR366" s="6"/>
      <c r="CS366" s="6"/>
      <c r="CT366" s="6"/>
      <c r="CU366" s="6"/>
      <c r="CV366" s="6"/>
      <c r="CW366" s="6"/>
      <c r="CX366" s="6"/>
      <c r="CY366" s="6"/>
      <c r="CZ366" s="6"/>
      <c r="DA366" s="6"/>
      <c r="DB366" s="6"/>
      <c r="DC366" s="6"/>
      <c r="DD366" s="6"/>
      <c r="DE366" s="6"/>
      <c r="DF366" s="6"/>
      <c r="DG366" s="6"/>
      <c r="DH366" s="6"/>
      <c r="DI366" s="6"/>
      <c r="DJ366" s="6"/>
      <c r="DK366" s="6"/>
      <c r="DL366" s="6"/>
      <c r="DM366" s="6"/>
      <c r="DN366" s="6"/>
      <c r="DO366" s="6"/>
      <c r="DP366" s="6"/>
      <c r="DQ366" s="6"/>
      <c r="DR366" s="6"/>
      <c r="DS366" s="6"/>
      <c r="DT366" s="6"/>
    </row>
    <row r="367" spans="1:124" s="3" customFormat="1">
      <c r="A367" t="s">
        <v>312</v>
      </c>
      <c r="B367" t="s">
        <v>311</v>
      </c>
      <c r="C367" s="1">
        <v>15000</v>
      </c>
      <c r="D367" s="1">
        <v>430.5</v>
      </c>
      <c r="E367" s="1">
        <v>0</v>
      </c>
      <c r="F367" s="1">
        <v>456</v>
      </c>
      <c r="G367" s="1">
        <v>957.76</v>
      </c>
      <c r="H367" s="1">
        <f t="shared" si="119"/>
        <v>1844.26</v>
      </c>
      <c r="I367" s="1">
        <f t="shared" si="120"/>
        <v>13155.74</v>
      </c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  <c r="BE367" s="6"/>
      <c r="BF367" s="6"/>
      <c r="BG367" s="6"/>
      <c r="BH367" s="6"/>
      <c r="BI367" s="6"/>
      <c r="BJ367" s="6"/>
      <c r="BK367" s="6"/>
      <c r="BL367" s="6"/>
      <c r="BM367" s="6"/>
      <c r="BN367" s="6"/>
      <c r="BO367" s="6"/>
      <c r="BP367" s="6"/>
      <c r="BQ367" s="6"/>
      <c r="BR367" s="6"/>
      <c r="BS367" s="6"/>
      <c r="BT367" s="6"/>
      <c r="BU367" s="6"/>
      <c r="BV367" s="6"/>
      <c r="BW367" s="6"/>
      <c r="BX367" s="6"/>
      <c r="BY367" s="6"/>
      <c r="BZ367" s="6"/>
      <c r="CA367" s="6"/>
      <c r="CB367" s="6"/>
      <c r="CC367" s="6"/>
      <c r="CD367" s="6"/>
      <c r="CE367" s="6"/>
      <c r="CF367" s="6"/>
      <c r="CG367" s="6"/>
      <c r="CH367" s="6"/>
      <c r="CI367" s="6"/>
      <c r="CJ367" s="6"/>
      <c r="CK367" s="6"/>
      <c r="CL367" s="6"/>
      <c r="CM367" s="6"/>
      <c r="CN367" s="6"/>
      <c r="CO367" s="6"/>
      <c r="CP367" s="6"/>
      <c r="CQ367" s="6"/>
      <c r="CR367" s="6"/>
      <c r="CS367" s="6"/>
      <c r="CT367" s="6"/>
      <c r="CU367" s="6"/>
      <c r="CV367" s="6"/>
      <c r="CW367" s="6"/>
      <c r="CX367" s="6"/>
      <c r="CY367" s="6"/>
      <c r="CZ367" s="6"/>
      <c r="DA367" s="6"/>
      <c r="DB367" s="6"/>
      <c r="DC367" s="6"/>
      <c r="DD367" s="6"/>
      <c r="DE367" s="6"/>
      <c r="DF367" s="6"/>
      <c r="DG367" s="6"/>
      <c r="DH367" s="6"/>
      <c r="DI367" s="6"/>
      <c r="DJ367" s="6"/>
      <c r="DK367" s="6"/>
      <c r="DL367" s="6"/>
      <c r="DM367" s="6"/>
      <c r="DN367" s="6"/>
      <c r="DO367" s="6"/>
      <c r="DP367" s="6"/>
      <c r="DQ367" s="6"/>
      <c r="DR367" s="6"/>
      <c r="DS367" s="6"/>
      <c r="DT367" s="6"/>
    </row>
    <row r="368" spans="1:124" s="3" customFormat="1">
      <c r="A368" t="s">
        <v>313</v>
      </c>
      <c r="B368" t="s">
        <v>111</v>
      </c>
      <c r="C368" s="1">
        <v>8167.7</v>
      </c>
      <c r="D368" s="1">
        <v>234.41</v>
      </c>
      <c r="E368" s="1">
        <v>0</v>
      </c>
      <c r="F368" s="1">
        <v>248.3</v>
      </c>
      <c r="G368" s="1">
        <v>25</v>
      </c>
      <c r="H368" s="1">
        <f t="shared" si="119"/>
        <v>507.71000000000004</v>
      </c>
      <c r="I368" s="1">
        <f t="shared" si="120"/>
        <v>7659.99</v>
      </c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  <c r="BE368" s="6"/>
      <c r="BF368" s="6"/>
      <c r="BG368" s="6"/>
      <c r="BH368" s="6"/>
      <c r="BI368" s="6"/>
      <c r="BJ368" s="6"/>
      <c r="BK368" s="6"/>
      <c r="BL368" s="6"/>
      <c r="BM368" s="6"/>
      <c r="BN368" s="6"/>
      <c r="BO368" s="6"/>
      <c r="BP368" s="6"/>
      <c r="BQ368" s="6"/>
      <c r="BR368" s="6"/>
      <c r="BS368" s="6"/>
      <c r="BT368" s="6"/>
      <c r="BU368" s="6"/>
      <c r="BV368" s="6"/>
      <c r="BW368" s="6"/>
      <c r="BX368" s="6"/>
      <c r="BY368" s="6"/>
      <c r="BZ368" s="6"/>
      <c r="CA368" s="6"/>
      <c r="CB368" s="6"/>
      <c r="CC368" s="6"/>
      <c r="CD368" s="6"/>
      <c r="CE368" s="6"/>
      <c r="CF368" s="6"/>
      <c r="CG368" s="6"/>
      <c r="CH368" s="6"/>
      <c r="CI368" s="6"/>
      <c r="CJ368" s="6"/>
      <c r="CK368" s="6"/>
      <c r="CL368" s="6"/>
      <c r="CM368" s="6"/>
      <c r="CN368" s="6"/>
      <c r="CO368" s="6"/>
      <c r="CP368" s="6"/>
      <c r="CQ368" s="6"/>
      <c r="CR368" s="6"/>
      <c r="CS368" s="6"/>
      <c r="CT368" s="6"/>
      <c r="CU368" s="6"/>
      <c r="CV368" s="6"/>
      <c r="CW368" s="6"/>
      <c r="CX368" s="6"/>
      <c r="CY368" s="6"/>
      <c r="CZ368" s="6"/>
      <c r="DA368" s="6"/>
      <c r="DB368" s="6"/>
      <c r="DC368" s="6"/>
      <c r="DD368" s="6"/>
      <c r="DE368" s="6"/>
      <c r="DF368" s="6"/>
      <c r="DG368" s="6"/>
      <c r="DH368" s="6"/>
      <c r="DI368" s="6"/>
      <c r="DJ368" s="6"/>
      <c r="DK368" s="6"/>
      <c r="DL368" s="6"/>
      <c r="DM368" s="6"/>
      <c r="DN368" s="6"/>
      <c r="DO368" s="6"/>
      <c r="DP368" s="6"/>
      <c r="DQ368" s="6"/>
      <c r="DR368" s="6"/>
      <c r="DS368" s="6"/>
      <c r="DT368" s="6"/>
    </row>
    <row r="369" spans="1:124" s="3" customFormat="1">
      <c r="A369" t="s">
        <v>314</v>
      </c>
      <c r="B369" t="s">
        <v>311</v>
      </c>
      <c r="C369" s="1">
        <v>23000</v>
      </c>
      <c r="D369" s="1">
        <v>660.1</v>
      </c>
      <c r="E369" s="1">
        <v>0</v>
      </c>
      <c r="F369" s="1">
        <v>699.2</v>
      </c>
      <c r="G369" s="1">
        <v>25</v>
      </c>
      <c r="H369" s="1">
        <f t="shared" si="119"/>
        <v>1384.3000000000002</v>
      </c>
      <c r="I369" s="1">
        <f t="shared" si="120"/>
        <v>21615.7</v>
      </c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  <c r="AN369" s="6"/>
      <c r="AO369" s="6"/>
      <c r="AP369" s="6"/>
      <c r="AQ369" s="6"/>
      <c r="AR369" s="6"/>
      <c r="AS369" s="6"/>
      <c r="AT369" s="6"/>
      <c r="AU369" s="6"/>
      <c r="AV369" s="6"/>
      <c r="AW369" s="6"/>
      <c r="AX369" s="6"/>
      <c r="AY369" s="6"/>
      <c r="AZ369" s="6"/>
      <c r="BA369" s="6"/>
      <c r="BB369" s="6"/>
      <c r="BC369" s="6"/>
      <c r="BD369" s="6"/>
      <c r="BE369" s="6"/>
      <c r="BF369" s="6"/>
      <c r="BG369" s="6"/>
      <c r="BH369" s="6"/>
      <c r="BI369" s="6"/>
      <c r="BJ369" s="6"/>
      <c r="BK369" s="6"/>
      <c r="BL369" s="6"/>
      <c r="BM369" s="6"/>
      <c r="BN369" s="6"/>
      <c r="BO369" s="6"/>
      <c r="BP369" s="6"/>
      <c r="BQ369" s="6"/>
      <c r="BR369" s="6"/>
      <c r="BS369" s="6"/>
      <c r="BT369" s="6"/>
      <c r="BU369" s="6"/>
      <c r="BV369" s="6"/>
      <c r="BW369" s="6"/>
      <c r="BX369" s="6"/>
      <c r="BY369" s="6"/>
      <c r="BZ369" s="6"/>
      <c r="CA369" s="6"/>
      <c r="CB369" s="6"/>
      <c r="CC369" s="6"/>
      <c r="CD369" s="6"/>
      <c r="CE369" s="6"/>
      <c r="CF369" s="6"/>
      <c r="CG369" s="6"/>
      <c r="CH369" s="6"/>
      <c r="CI369" s="6"/>
      <c r="CJ369" s="6"/>
      <c r="CK369" s="6"/>
      <c r="CL369" s="6"/>
      <c r="CM369" s="6"/>
      <c r="CN369" s="6"/>
      <c r="CO369" s="6"/>
      <c r="CP369" s="6"/>
      <c r="CQ369" s="6"/>
      <c r="CR369" s="6"/>
      <c r="CS369" s="6"/>
      <c r="CT369" s="6"/>
      <c r="CU369" s="6"/>
      <c r="CV369" s="6"/>
      <c r="CW369" s="6"/>
      <c r="CX369" s="6"/>
      <c r="CY369" s="6"/>
      <c r="CZ369" s="6"/>
      <c r="DA369" s="6"/>
      <c r="DB369" s="6"/>
      <c r="DC369" s="6"/>
      <c r="DD369" s="6"/>
      <c r="DE369" s="6"/>
      <c r="DF369" s="6"/>
      <c r="DG369" s="6"/>
      <c r="DH369" s="6"/>
      <c r="DI369" s="6"/>
      <c r="DJ369" s="6"/>
      <c r="DK369" s="6"/>
      <c r="DL369" s="6"/>
      <c r="DM369" s="6"/>
      <c r="DN369" s="6"/>
      <c r="DO369" s="6"/>
      <c r="DP369" s="6"/>
      <c r="DQ369" s="6"/>
      <c r="DR369" s="6"/>
      <c r="DS369" s="6"/>
      <c r="DT369" s="6"/>
    </row>
    <row r="370" spans="1:124" s="3" customFormat="1">
      <c r="A370" t="s">
        <v>315</v>
      </c>
      <c r="B370" t="s">
        <v>24</v>
      </c>
      <c r="C370" s="1">
        <v>9815.24</v>
      </c>
      <c r="D370" s="1">
        <v>281.7</v>
      </c>
      <c r="E370" s="1">
        <v>0</v>
      </c>
      <c r="F370" s="1">
        <v>298.38</v>
      </c>
      <c r="G370" s="1">
        <v>25</v>
      </c>
      <c r="H370" s="1">
        <f t="shared" si="119"/>
        <v>605.07999999999993</v>
      </c>
      <c r="I370" s="1">
        <f t="shared" si="120"/>
        <v>9210.16</v>
      </c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  <c r="AN370" s="6"/>
      <c r="AO370" s="6"/>
      <c r="AP370" s="6"/>
      <c r="AQ370" s="6"/>
      <c r="AR370" s="6"/>
      <c r="AS370" s="6"/>
      <c r="AT370" s="6"/>
      <c r="AU370" s="6"/>
      <c r="AV370" s="6"/>
      <c r="AW370" s="6"/>
      <c r="AX370" s="6"/>
      <c r="AY370" s="6"/>
      <c r="AZ370" s="6"/>
      <c r="BA370" s="6"/>
      <c r="BB370" s="6"/>
      <c r="BC370" s="6"/>
      <c r="BD370" s="6"/>
      <c r="BE370" s="6"/>
      <c r="BF370" s="6"/>
      <c r="BG370" s="6"/>
      <c r="BH370" s="6"/>
      <c r="BI370" s="6"/>
      <c r="BJ370" s="6"/>
      <c r="BK370" s="6"/>
      <c r="BL370" s="6"/>
      <c r="BM370" s="6"/>
      <c r="BN370" s="6"/>
      <c r="BO370" s="6"/>
      <c r="BP370" s="6"/>
      <c r="BQ370" s="6"/>
      <c r="BR370" s="6"/>
      <c r="BS370" s="6"/>
      <c r="BT370" s="6"/>
      <c r="BU370" s="6"/>
      <c r="BV370" s="6"/>
      <c r="BW370" s="6"/>
      <c r="BX370" s="6"/>
      <c r="BY370" s="6"/>
      <c r="BZ370" s="6"/>
      <c r="CA370" s="6"/>
      <c r="CB370" s="6"/>
      <c r="CC370" s="6"/>
      <c r="CD370" s="6"/>
      <c r="CE370" s="6"/>
      <c r="CF370" s="6"/>
      <c r="CG370" s="6"/>
      <c r="CH370" s="6"/>
      <c r="CI370" s="6"/>
      <c r="CJ370" s="6"/>
      <c r="CK370" s="6"/>
      <c r="CL370" s="6"/>
      <c r="CM370" s="6"/>
      <c r="CN370" s="6"/>
      <c r="CO370" s="6"/>
      <c r="CP370" s="6"/>
      <c r="CQ370" s="6"/>
      <c r="CR370" s="6"/>
      <c r="CS370" s="6"/>
      <c r="CT370" s="6"/>
      <c r="CU370" s="6"/>
      <c r="CV370" s="6"/>
      <c r="CW370" s="6"/>
      <c r="CX370" s="6"/>
      <c r="CY370" s="6"/>
      <c r="CZ370" s="6"/>
      <c r="DA370" s="6"/>
      <c r="DB370" s="6"/>
      <c r="DC370" s="6"/>
      <c r="DD370" s="6"/>
      <c r="DE370" s="6"/>
      <c r="DF370" s="6"/>
      <c r="DG370" s="6"/>
      <c r="DH370" s="6"/>
      <c r="DI370" s="6"/>
      <c r="DJ370" s="6"/>
      <c r="DK370" s="6"/>
      <c r="DL370" s="6"/>
      <c r="DM370" s="6"/>
      <c r="DN370" s="6"/>
      <c r="DO370" s="6"/>
      <c r="DP370" s="6"/>
      <c r="DQ370" s="6"/>
      <c r="DR370" s="6"/>
      <c r="DS370" s="6"/>
      <c r="DT370" s="6"/>
    </row>
    <row r="371" spans="1:124" s="3" customFormat="1">
      <c r="A371" t="s">
        <v>316</v>
      </c>
      <c r="B371" t="s">
        <v>311</v>
      </c>
      <c r="C371" s="1">
        <v>19000</v>
      </c>
      <c r="D371" s="1">
        <v>545.29999999999995</v>
      </c>
      <c r="E371" s="1">
        <v>0</v>
      </c>
      <c r="F371" s="1">
        <v>577.6</v>
      </c>
      <c r="G371" s="1">
        <v>25</v>
      </c>
      <c r="H371" s="1">
        <f t="shared" si="119"/>
        <v>1147.9000000000001</v>
      </c>
      <c r="I371" s="1">
        <f t="shared" si="120"/>
        <v>17852.099999999999</v>
      </c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  <c r="AN371" s="6"/>
      <c r="AO371" s="6"/>
      <c r="AP371" s="6"/>
      <c r="AQ371" s="6"/>
      <c r="AR371" s="6"/>
      <c r="AS371" s="6"/>
      <c r="AT371" s="6"/>
      <c r="AU371" s="6"/>
      <c r="AV371" s="6"/>
      <c r="AW371" s="6"/>
      <c r="AX371" s="6"/>
      <c r="AY371" s="6"/>
      <c r="AZ371" s="6"/>
      <c r="BA371" s="6"/>
      <c r="BB371" s="6"/>
      <c r="BC371" s="6"/>
      <c r="BD371" s="6"/>
      <c r="BE371" s="6"/>
      <c r="BF371" s="6"/>
      <c r="BG371" s="6"/>
      <c r="BH371" s="6"/>
      <c r="BI371" s="6"/>
      <c r="BJ371" s="6"/>
      <c r="BK371" s="6"/>
      <c r="BL371" s="6"/>
      <c r="BM371" s="6"/>
      <c r="BN371" s="6"/>
      <c r="BO371" s="6"/>
      <c r="BP371" s="6"/>
      <c r="BQ371" s="6"/>
      <c r="BR371" s="6"/>
      <c r="BS371" s="6"/>
      <c r="BT371" s="6"/>
      <c r="BU371" s="6"/>
      <c r="BV371" s="6"/>
      <c r="BW371" s="6"/>
      <c r="BX371" s="6"/>
      <c r="BY371" s="6"/>
      <c r="BZ371" s="6"/>
      <c r="CA371" s="6"/>
      <c r="CB371" s="6"/>
      <c r="CC371" s="6"/>
      <c r="CD371" s="6"/>
      <c r="CE371" s="6"/>
      <c r="CF371" s="6"/>
      <c r="CG371" s="6"/>
      <c r="CH371" s="6"/>
      <c r="CI371" s="6"/>
      <c r="CJ371" s="6"/>
      <c r="CK371" s="6"/>
      <c r="CL371" s="6"/>
      <c r="CM371" s="6"/>
      <c r="CN371" s="6"/>
      <c r="CO371" s="6"/>
      <c r="CP371" s="6"/>
      <c r="CQ371" s="6"/>
      <c r="CR371" s="6"/>
      <c r="CS371" s="6"/>
      <c r="CT371" s="6"/>
      <c r="CU371" s="6"/>
      <c r="CV371" s="6"/>
      <c r="CW371" s="6"/>
      <c r="CX371" s="6"/>
      <c r="CY371" s="6"/>
      <c r="CZ371" s="6"/>
      <c r="DA371" s="6"/>
      <c r="DB371" s="6"/>
      <c r="DC371" s="6"/>
      <c r="DD371" s="6"/>
      <c r="DE371" s="6"/>
      <c r="DF371" s="6"/>
      <c r="DG371" s="6"/>
      <c r="DH371" s="6"/>
      <c r="DI371" s="6"/>
      <c r="DJ371" s="6"/>
      <c r="DK371" s="6"/>
      <c r="DL371" s="6"/>
      <c r="DM371" s="6"/>
      <c r="DN371" s="6"/>
      <c r="DO371" s="6"/>
      <c r="DP371" s="6"/>
      <c r="DQ371" s="6"/>
      <c r="DR371" s="6"/>
      <c r="DS371" s="6"/>
      <c r="DT371" s="6"/>
    </row>
    <row r="372" spans="1:124" s="3" customFormat="1">
      <c r="A372" t="s">
        <v>317</v>
      </c>
      <c r="B372" t="s">
        <v>318</v>
      </c>
      <c r="C372" s="1">
        <v>15000</v>
      </c>
      <c r="D372" s="1">
        <v>430.5</v>
      </c>
      <c r="E372" s="1">
        <v>0</v>
      </c>
      <c r="F372" s="1">
        <v>456</v>
      </c>
      <c r="G372" s="1">
        <v>25</v>
      </c>
      <c r="H372" s="1">
        <f t="shared" si="119"/>
        <v>911.5</v>
      </c>
      <c r="I372" s="1">
        <f t="shared" si="120"/>
        <v>14088.5</v>
      </c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  <c r="BD372" s="6"/>
      <c r="BE372" s="6"/>
      <c r="BF372" s="6"/>
      <c r="BG372" s="6"/>
      <c r="BH372" s="6"/>
      <c r="BI372" s="6"/>
      <c r="BJ372" s="6"/>
      <c r="BK372" s="6"/>
      <c r="BL372" s="6"/>
      <c r="BM372" s="6"/>
      <c r="BN372" s="6"/>
      <c r="BO372" s="6"/>
      <c r="BP372" s="6"/>
      <c r="BQ372" s="6"/>
      <c r="BR372" s="6"/>
      <c r="BS372" s="6"/>
      <c r="BT372" s="6"/>
      <c r="BU372" s="6"/>
      <c r="BV372" s="6"/>
      <c r="BW372" s="6"/>
      <c r="BX372" s="6"/>
      <c r="BY372" s="6"/>
      <c r="BZ372" s="6"/>
      <c r="CA372" s="6"/>
      <c r="CB372" s="6"/>
      <c r="CC372" s="6"/>
      <c r="CD372" s="6"/>
      <c r="CE372" s="6"/>
      <c r="CF372" s="6"/>
      <c r="CG372" s="6"/>
      <c r="CH372" s="6"/>
      <c r="CI372" s="6"/>
      <c r="CJ372" s="6"/>
      <c r="CK372" s="6"/>
      <c r="CL372" s="6"/>
      <c r="CM372" s="6"/>
      <c r="CN372" s="6"/>
      <c r="CO372" s="6"/>
      <c r="CP372" s="6"/>
      <c r="CQ372" s="6"/>
      <c r="CR372" s="6"/>
      <c r="CS372" s="6"/>
      <c r="CT372" s="6"/>
      <c r="CU372" s="6"/>
      <c r="CV372" s="6"/>
      <c r="CW372" s="6"/>
      <c r="CX372" s="6"/>
      <c r="CY372" s="6"/>
      <c r="CZ372" s="6"/>
      <c r="DA372" s="6"/>
      <c r="DB372" s="6"/>
      <c r="DC372" s="6"/>
      <c r="DD372" s="6"/>
      <c r="DE372" s="6"/>
      <c r="DF372" s="6"/>
      <c r="DG372" s="6"/>
      <c r="DH372" s="6"/>
      <c r="DI372" s="6"/>
      <c r="DJ372" s="6"/>
      <c r="DK372" s="6"/>
      <c r="DL372" s="6"/>
      <c r="DM372" s="6"/>
      <c r="DN372" s="6"/>
      <c r="DO372" s="6"/>
      <c r="DP372" s="6"/>
      <c r="DQ372" s="6"/>
      <c r="DR372" s="6"/>
      <c r="DS372" s="6"/>
      <c r="DT372" s="6"/>
    </row>
    <row r="373" spans="1:124">
      <c r="A373" t="s">
        <v>319</v>
      </c>
      <c r="B373" t="s">
        <v>24</v>
      </c>
      <c r="C373" s="1">
        <v>18400</v>
      </c>
      <c r="D373" s="1">
        <v>528.08000000000004</v>
      </c>
      <c r="E373" s="1">
        <v>0</v>
      </c>
      <c r="F373" s="1">
        <v>559.36</v>
      </c>
      <c r="G373" s="1">
        <v>125</v>
      </c>
      <c r="H373" s="1">
        <f t="shared" si="119"/>
        <v>1212.44</v>
      </c>
      <c r="I373" s="1">
        <f t="shared" si="120"/>
        <v>17187.560000000001</v>
      </c>
    </row>
    <row r="374" spans="1:124">
      <c r="A374" t="s">
        <v>320</v>
      </c>
      <c r="B374" t="s">
        <v>22</v>
      </c>
      <c r="C374" s="1">
        <v>12650</v>
      </c>
      <c r="D374" s="1">
        <v>363.06</v>
      </c>
      <c r="E374" s="1">
        <v>0</v>
      </c>
      <c r="F374" s="1">
        <v>384.56</v>
      </c>
      <c r="G374" s="1">
        <v>25</v>
      </c>
      <c r="H374" s="1">
        <f t="shared" si="119"/>
        <v>772.62</v>
      </c>
      <c r="I374" s="1">
        <f t="shared" si="120"/>
        <v>11877.38</v>
      </c>
    </row>
    <row r="375" spans="1:124">
      <c r="A375" t="s">
        <v>321</v>
      </c>
      <c r="B375" t="s">
        <v>24</v>
      </c>
      <c r="C375" s="1">
        <v>12650</v>
      </c>
      <c r="D375" s="1">
        <v>363.06</v>
      </c>
      <c r="E375" s="1">
        <v>0</v>
      </c>
      <c r="F375" s="1">
        <v>384.56</v>
      </c>
      <c r="G375" s="1">
        <v>25</v>
      </c>
      <c r="H375" s="1">
        <f t="shared" si="119"/>
        <v>772.62</v>
      </c>
      <c r="I375" s="1">
        <f t="shared" si="120"/>
        <v>11877.38</v>
      </c>
    </row>
    <row r="376" spans="1:124">
      <c r="A376" t="s">
        <v>322</v>
      </c>
      <c r="B376" t="s">
        <v>323</v>
      </c>
      <c r="C376" s="1">
        <v>23000</v>
      </c>
      <c r="D376" s="1">
        <v>660.1</v>
      </c>
      <c r="E376" s="1">
        <v>0</v>
      </c>
      <c r="F376" s="1">
        <v>699.2</v>
      </c>
      <c r="G376" s="1">
        <v>25</v>
      </c>
      <c r="H376" s="1">
        <f t="shared" si="119"/>
        <v>1384.3000000000002</v>
      </c>
      <c r="I376" s="1">
        <f t="shared" si="120"/>
        <v>21615.7</v>
      </c>
    </row>
    <row r="377" spans="1:124">
      <c r="A377" t="s">
        <v>324</v>
      </c>
      <c r="B377" t="s">
        <v>323</v>
      </c>
      <c r="C377" s="1">
        <v>13000</v>
      </c>
      <c r="D377" s="1">
        <v>373.1</v>
      </c>
      <c r="E377" s="1">
        <v>0</v>
      </c>
      <c r="F377" s="1">
        <v>395.2</v>
      </c>
      <c r="G377" s="1">
        <v>25</v>
      </c>
      <c r="H377" s="1">
        <f t="shared" si="119"/>
        <v>793.3</v>
      </c>
      <c r="I377" s="1">
        <f t="shared" si="120"/>
        <v>12206.7</v>
      </c>
    </row>
    <row r="378" spans="1:124">
      <c r="A378" t="s">
        <v>325</v>
      </c>
      <c r="B378" t="s">
        <v>277</v>
      </c>
      <c r="C378" s="1">
        <v>7455.19</v>
      </c>
      <c r="D378" s="1">
        <v>213.96</v>
      </c>
      <c r="E378" s="1">
        <v>0</v>
      </c>
      <c r="F378" s="1">
        <v>226.64</v>
      </c>
      <c r="G378" s="1">
        <v>957.76</v>
      </c>
      <c r="H378" s="1">
        <f t="shared" si="119"/>
        <v>1398.3600000000001</v>
      </c>
      <c r="I378" s="1">
        <f t="shared" si="120"/>
        <v>6056.83</v>
      </c>
    </row>
    <row r="379" spans="1:124">
      <c r="A379" t="s">
        <v>326</v>
      </c>
      <c r="B379" t="s">
        <v>24</v>
      </c>
      <c r="C379" s="1">
        <v>14000</v>
      </c>
      <c r="D379" s="1">
        <v>401.8</v>
      </c>
      <c r="E379" s="1">
        <v>0</v>
      </c>
      <c r="F379" s="1">
        <v>425.6</v>
      </c>
      <c r="G379" s="1">
        <v>75</v>
      </c>
      <c r="H379" s="1">
        <f t="shared" si="119"/>
        <v>902.40000000000009</v>
      </c>
      <c r="I379" s="1">
        <f t="shared" si="120"/>
        <v>13097.6</v>
      </c>
    </row>
    <row r="380" spans="1:124">
      <c r="A380" t="s">
        <v>327</v>
      </c>
      <c r="B380" t="s">
        <v>24</v>
      </c>
      <c r="C380" s="1">
        <v>19000</v>
      </c>
      <c r="D380" s="1">
        <v>545.29999999999995</v>
      </c>
      <c r="E380" s="1">
        <v>0</v>
      </c>
      <c r="F380" s="1">
        <v>577.6</v>
      </c>
      <c r="G380" s="1">
        <v>25</v>
      </c>
      <c r="H380" s="1">
        <f t="shared" si="119"/>
        <v>1147.9000000000001</v>
      </c>
      <c r="I380" s="1">
        <f t="shared" si="120"/>
        <v>17852.099999999999</v>
      </c>
    </row>
    <row r="381" spans="1:124">
      <c r="A381" t="s">
        <v>328</v>
      </c>
      <c r="B381" t="s">
        <v>323</v>
      </c>
      <c r="C381" s="1">
        <v>12100</v>
      </c>
      <c r="D381" s="1">
        <v>347.27</v>
      </c>
      <c r="E381" s="1">
        <v>0</v>
      </c>
      <c r="F381" s="1">
        <v>367.84</v>
      </c>
      <c r="G381" s="1">
        <v>957.76</v>
      </c>
      <c r="H381" s="1">
        <f t="shared" si="119"/>
        <v>1672.87</v>
      </c>
      <c r="I381" s="1">
        <f t="shared" si="120"/>
        <v>10427.130000000001</v>
      </c>
    </row>
    <row r="382" spans="1:124">
      <c r="A382" t="s">
        <v>329</v>
      </c>
      <c r="B382" t="s">
        <v>311</v>
      </c>
      <c r="C382" s="1">
        <v>14000</v>
      </c>
      <c r="D382" s="1">
        <v>401.8</v>
      </c>
      <c r="E382" s="1">
        <v>0</v>
      </c>
      <c r="F382" s="1">
        <v>425.6</v>
      </c>
      <c r="G382" s="1">
        <v>25</v>
      </c>
      <c r="H382" s="1">
        <f t="shared" si="119"/>
        <v>852.40000000000009</v>
      </c>
      <c r="I382" s="1">
        <f t="shared" si="120"/>
        <v>13147.6</v>
      </c>
    </row>
    <row r="383" spans="1:124">
      <c r="A383" t="s">
        <v>330</v>
      </c>
      <c r="B383" t="s">
        <v>318</v>
      </c>
      <c r="C383" s="1">
        <v>13000</v>
      </c>
      <c r="D383" s="1">
        <v>373.1</v>
      </c>
      <c r="E383" s="1">
        <v>0</v>
      </c>
      <c r="F383" s="1">
        <v>395.2</v>
      </c>
      <c r="G383" s="1">
        <v>25</v>
      </c>
      <c r="H383" s="1">
        <f t="shared" si="119"/>
        <v>793.3</v>
      </c>
      <c r="I383" s="1">
        <f t="shared" si="120"/>
        <v>12206.7</v>
      </c>
    </row>
    <row r="384" spans="1:124">
      <c r="A384" t="s">
        <v>331</v>
      </c>
      <c r="B384" t="s">
        <v>13</v>
      </c>
      <c r="C384" s="1">
        <v>17650</v>
      </c>
      <c r="D384" s="1">
        <v>506.56</v>
      </c>
      <c r="E384" s="1">
        <v>0</v>
      </c>
      <c r="F384" s="1">
        <v>536.55999999999995</v>
      </c>
      <c r="G384" s="1">
        <v>25</v>
      </c>
      <c r="H384" s="1">
        <f t="shared" si="119"/>
        <v>1068.1199999999999</v>
      </c>
      <c r="I384" s="1">
        <f t="shared" si="120"/>
        <v>16581.88</v>
      </c>
    </row>
    <row r="385" spans="1:9">
      <c r="A385" t="s">
        <v>332</v>
      </c>
      <c r="B385" t="s">
        <v>311</v>
      </c>
      <c r="C385" s="1">
        <v>16000</v>
      </c>
      <c r="D385" s="1">
        <v>459.2</v>
      </c>
      <c r="E385" s="1">
        <v>0</v>
      </c>
      <c r="F385" s="1">
        <v>486.4</v>
      </c>
      <c r="G385" s="1">
        <v>25</v>
      </c>
      <c r="H385" s="1">
        <f t="shared" si="119"/>
        <v>970.59999999999991</v>
      </c>
      <c r="I385" s="1">
        <f t="shared" si="120"/>
        <v>15029.4</v>
      </c>
    </row>
    <row r="386" spans="1:9">
      <c r="A386" t="s">
        <v>333</v>
      </c>
      <c r="B386" t="s">
        <v>24</v>
      </c>
      <c r="C386" s="1">
        <v>14625</v>
      </c>
      <c r="D386" s="1">
        <v>419.74</v>
      </c>
      <c r="E386" s="1">
        <v>0</v>
      </c>
      <c r="F386" s="1">
        <v>444.6</v>
      </c>
      <c r="G386" s="1">
        <v>25</v>
      </c>
      <c r="H386" s="1">
        <f t="shared" si="119"/>
        <v>889.34</v>
      </c>
      <c r="I386" s="1">
        <f t="shared" si="120"/>
        <v>13735.66</v>
      </c>
    </row>
    <row r="387" spans="1:9">
      <c r="A387" t="s">
        <v>334</v>
      </c>
      <c r="B387" t="s">
        <v>277</v>
      </c>
      <c r="C387" s="1">
        <v>12100</v>
      </c>
      <c r="D387" s="1">
        <v>347.27</v>
      </c>
      <c r="E387" s="1">
        <v>0</v>
      </c>
      <c r="F387" s="1">
        <v>367.84</v>
      </c>
      <c r="G387" s="1">
        <v>25</v>
      </c>
      <c r="H387" s="1">
        <f t="shared" si="119"/>
        <v>740.1099999999999</v>
      </c>
      <c r="I387" s="1">
        <f t="shared" si="120"/>
        <v>11359.89</v>
      </c>
    </row>
    <row r="388" spans="1:9">
      <c r="A388" t="s">
        <v>335</v>
      </c>
      <c r="B388" t="s">
        <v>141</v>
      </c>
      <c r="C388" s="1">
        <v>8625</v>
      </c>
      <c r="D388" s="1">
        <v>247.54</v>
      </c>
      <c r="E388" s="1">
        <v>0</v>
      </c>
      <c r="F388" s="1">
        <v>262.2</v>
      </c>
      <c r="G388" s="1">
        <v>25</v>
      </c>
      <c r="H388" s="1">
        <f t="shared" si="119"/>
        <v>534.74</v>
      </c>
      <c r="I388" s="1">
        <f t="shared" si="120"/>
        <v>8090.26</v>
      </c>
    </row>
    <row r="389" spans="1:9">
      <c r="A389" t="s">
        <v>336</v>
      </c>
      <c r="B389" t="s">
        <v>141</v>
      </c>
      <c r="C389" s="1">
        <v>9500</v>
      </c>
      <c r="D389" s="1">
        <v>272.64999999999998</v>
      </c>
      <c r="E389" s="1">
        <v>0</v>
      </c>
      <c r="F389" s="1">
        <v>288.8</v>
      </c>
      <c r="G389" s="1">
        <v>25</v>
      </c>
      <c r="H389" s="1">
        <f t="shared" si="119"/>
        <v>586.45000000000005</v>
      </c>
      <c r="I389" s="1">
        <f t="shared" si="120"/>
        <v>8913.5499999999993</v>
      </c>
    </row>
    <row r="390" spans="1:9">
      <c r="A390" t="s">
        <v>337</v>
      </c>
      <c r="B390" t="s">
        <v>141</v>
      </c>
      <c r="C390" s="1">
        <v>9500</v>
      </c>
      <c r="D390" s="1">
        <v>272.64999999999998</v>
      </c>
      <c r="E390" s="1">
        <v>0</v>
      </c>
      <c r="F390" s="1">
        <v>288.8</v>
      </c>
      <c r="G390" s="1">
        <v>125</v>
      </c>
      <c r="H390" s="1">
        <f t="shared" si="119"/>
        <v>686.45</v>
      </c>
      <c r="I390" s="1">
        <f t="shared" si="120"/>
        <v>8813.5499999999993</v>
      </c>
    </row>
    <row r="391" spans="1:9">
      <c r="A391" t="s">
        <v>338</v>
      </c>
      <c r="B391" t="s">
        <v>339</v>
      </c>
      <c r="C391" s="1">
        <v>29000</v>
      </c>
      <c r="D391" s="1">
        <v>832.3</v>
      </c>
      <c r="E391" s="1">
        <v>0</v>
      </c>
      <c r="F391" s="1">
        <v>881.6</v>
      </c>
      <c r="G391" s="1">
        <v>125</v>
      </c>
      <c r="H391" s="1">
        <f t="shared" si="119"/>
        <v>1838.9</v>
      </c>
      <c r="I391" s="1">
        <f t="shared" si="120"/>
        <v>27161.1</v>
      </c>
    </row>
    <row r="392" spans="1:9">
      <c r="A392" t="s">
        <v>340</v>
      </c>
      <c r="B392" t="s">
        <v>318</v>
      </c>
      <c r="C392" s="1">
        <v>12100</v>
      </c>
      <c r="D392" s="1">
        <v>347.27</v>
      </c>
      <c r="E392" s="1">
        <v>0</v>
      </c>
      <c r="F392" s="1">
        <v>367.84</v>
      </c>
      <c r="G392" s="1">
        <v>25</v>
      </c>
      <c r="H392" s="1">
        <f t="shared" si="119"/>
        <v>740.1099999999999</v>
      </c>
      <c r="I392" s="1">
        <f t="shared" si="120"/>
        <v>11359.89</v>
      </c>
    </row>
    <row r="393" spans="1:9">
      <c r="A393" t="s">
        <v>341</v>
      </c>
      <c r="B393" t="s">
        <v>502</v>
      </c>
      <c r="C393" s="1">
        <v>34750</v>
      </c>
      <c r="D393" s="1">
        <v>997.33</v>
      </c>
      <c r="E393" s="1">
        <v>0</v>
      </c>
      <c r="F393" s="1">
        <v>1056.4000000000001</v>
      </c>
      <c r="G393" s="1">
        <v>165</v>
      </c>
      <c r="H393" s="1">
        <f t="shared" si="119"/>
        <v>2218.73</v>
      </c>
      <c r="I393" s="1">
        <f t="shared" si="120"/>
        <v>32531.27</v>
      </c>
    </row>
    <row r="394" spans="1:9">
      <c r="A394" t="s">
        <v>343</v>
      </c>
      <c r="B394" t="s">
        <v>318</v>
      </c>
      <c r="C394" s="1">
        <v>15000</v>
      </c>
      <c r="D394" s="1">
        <v>430.5</v>
      </c>
      <c r="E394" s="1">
        <v>0</v>
      </c>
      <c r="F394" s="1">
        <v>456</v>
      </c>
      <c r="G394" s="1">
        <v>25</v>
      </c>
      <c r="H394" s="1">
        <f t="shared" si="119"/>
        <v>911.5</v>
      </c>
      <c r="I394" s="1">
        <f t="shared" si="120"/>
        <v>14088.5</v>
      </c>
    </row>
    <row r="395" spans="1:9">
      <c r="A395" t="s">
        <v>344</v>
      </c>
      <c r="B395" t="s">
        <v>24</v>
      </c>
      <c r="C395" s="1">
        <v>14000</v>
      </c>
      <c r="D395" s="1">
        <v>401.8</v>
      </c>
      <c r="E395" s="1">
        <v>0</v>
      </c>
      <c r="F395" s="1">
        <v>425.6</v>
      </c>
      <c r="G395" s="1">
        <v>25</v>
      </c>
      <c r="H395" s="1">
        <f t="shared" si="119"/>
        <v>852.40000000000009</v>
      </c>
      <c r="I395" s="1">
        <f t="shared" si="120"/>
        <v>13147.6</v>
      </c>
    </row>
    <row r="396" spans="1:9">
      <c r="A396" t="s">
        <v>345</v>
      </c>
      <c r="B396" t="s">
        <v>318</v>
      </c>
      <c r="C396" s="1">
        <v>12100</v>
      </c>
      <c r="D396" s="1">
        <v>347.27</v>
      </c>
      <c r="E396" s="1">
        <v>0</v>
      </c>
      <c r="F396" s="1">
        <v>367.84</v>
      </c>
      <c r="G396" s="1">
        <v>25</v>
      </c>
      <c r="H396" s="1">
        <f t="shared" si="119"/>
        <v>740.1099999999999</v>
      </c>
      <c r="I396" s="1">
        <f t="shared" si="120"/>
        <v>11359.89</v>
      </c>
    </row>
    <row r="397" spans="1:9">
      <c r="A397" t="s">
        <v>346</v>
      </c>
      <c r="B397" t="s">
        <v>24</v>
      </c>
      <c r="C397" s="1">
        <v>14000</v>
      </c>
      <c r="D397" s="1">
        <v>401.8</v>
      </c>
      <c r="E397" s="1">
        <v>0</v>
      </c>
      <c r="F397" s="1">
        <v>425.6</v>
      </c>
      <c r="G397" s="1">
        <v>957.76</v>
      </c>
      <c r="H397" s="1">
        <f t="shared" si="119"/>
        <v>1785.16</v>
      </c>
      <c r="I397" s="1">
        <f t="shared" si="120"/>
        <v>12214.84</v>
      </c>
    </row>
    <row r="398" spans="1:9">
      <c r="A398" t="s">
        <v>347</v>
      </c>
      <c r="B398" t="s">
        <v>24</v>
      </c>
      <c r="C398" s="1">
        <v>16000</v>
      </c>
      <c r="D398" s="1">
        <v>459.2</v>
      </c>
      <c r="E398" s="1">
        <v>0</v>
      </c>
      <c r="F398" s="1">
        <v>486.4</v>
      </c>
      <c r="G398" s="1">
        <v>25</v>
      </c>
      <c r="H398" s="1">
        <f t="shared" si="119"/>
        <v>970.59999999999991</v>
      </c>
      <c r="I398" s="1">
        <f t="shared" si="120"/>
        <v>15029.4</v>
      </c>
    </row>
    <row r="399" spans="1:9">
      <c r="A399" t="s">
        <v>348</v>
      </c>
      <c r="B399" t="s">
        <v>318</v>
      </c>
      <c r="C399" s="1">
        <v>15500</v>
      </c>
      <c r="D399" s="1">
        <v>444.85</v>
      </c>
      <c r="E399" s="1">
        <v>0</v>
      </c>
      <c r="F399" s="1">
        <v>471.2</v>
      </c>
      <c r="G399" s="1">
        <v>25</v>
      </c>
      <c r="H399" s="1">
        <f t="shared" si="119"/>
        <v>941.05</v>
      </c>
      <c r="I399" s="1">
        <f t="shared" si="120"/>
        <v>14558.95</v>
      </c>
    </row>
    <row r="400" spans="1:9">
      <c r="A400" t="s">
        <v>349</v>
      </c>
      <c r="B400" t="s">
        <v>318</v>
      </c>
      <c r="C400" s="1">
        <v>13800</v>
      </c>
      <c r="D400" s="1">
        <v>396.06</v>
      </c>
      <c r="E400" s="1">
        <v>0</v>
      </c>
      <c r="F400" s="1">
        <v>419.52</v>
      </c>
      <c r="G400" s="1">
        <v>25</v>
      </c>
      <c r="H400" s="1">
        <f t="shared" si="119"/>
        <v>840.57999999999993</v>
      </c>
      <c r="I400" s="1">
        <f t="shared" si="120"/>
        <v>12959.42</v>
      </c>
    </row>
    <row r="401" spans="1:9">
      <c r="A401" t="s">
        <v>350</v>
      </c>
      <c r="B401" t="s">
        <v>311</v>
      </c>
      <c r="C401" s="1">
        <v>15000</v>
      </c>
      <c r="D401" s="1">
        <v>430.5</v>
      </c>
      <c r="E401" s="1">
        <v>0</v>
      </c>
      <c r="F401" s="1">
        <v>456</v>
      </c>
      <c r="G401" s="1">
        <v>1890.52</v>
      </c>
      <c r="H401" s="1">
        <f t="shared" si="119"/>
        <v>2777.02</v>
      </c>
      <c r="I401" s="1">
        <f t="shared" si="120"/>
        <v>12222.98</v>
      </c>
    </row>
    <row r="402" spans="1:9">
      <c r="A402" t="s">
        <v>351</v>
      </c>
      <c r="B402" t="s">
        <v>311</v>
      </c>
      <c r="C402" s="1">
        <v>15000</v>
      </c>
      <c r="D402" s="1">
        <v>430.5</v>
      </c>
      <c r="E402" s="1">
        <v>0</v>
      </c>
      <c r="F402" s="1">
        <v>456</v>
      </c>
      <c r="G402" s="1">
        <v>25</v>
      </c>
      <c r="H402" s="1">
        <f t="shared" si="119"/>
        <v>911.5</v>
      </c>
      <c r="I402" s="1">
        <f t="shared" si="120"/>
        <v>14088.5</v>
      </c>
    </row>
    <row r="403" spans="1:9">
      <c r="A403" t="s">
        <v>352</v>
      </c>
      <c r="B403" t="s">
        <v>353</v>
      </c>
      <c r="C403" s="1">
        <v>16000</v>
      </c>
      <c r="D403" s="1">
        <v>459.2</v>
      </c>
      <c r="E403" s="1">
        <v>0</v>
      </c>
      <c r="F403" s="1">
        <v>486.4</v>
      </c>
      <c r="G403" s="1">
        <v>25</v>
      </c>
      <c r="H403" s="1">
        <f t="shared" si="119"/>
        <v>970.59999999999991</v>
      </c>
      <c r="I403" s="1">
        <f t="shared" si="120"/>
        <v>15029.4</v>
      </c>
    </row>
    <row r="404" spans="1:9">
      <c r="A404" t="s">
        <v>354</v>
      </c>
      <c r="B404" t="s">
        <v>323</v>
      </c>
      <c r="C404" s="1">
        <v>13000</v>
      </c>
      <c r="D404" s="1">
        <v>373.1</v>
      </c>
      <c r="E404" s="1">
        <v>0</v>
      </c>
      <c r="F404" s="1">
        <v>395.2</v>
      </c>
      <c r="G404" s="1">
        <v>957.76</v>
      </c>
      <c r="H404" s="1">
        <f t="shared" si="119"/>
        <v>1726.06</v>
      </c>
      <c r="I404" s="1">
        <f t="shared" si="120"/>
        <v>11273.94</v>
      </c>
    </row>
    <row r="405" spans="1:9">
      <c r="A405" t="s">
        <v>355</v>
      </c>
      <c r="B405" t="s">
        <v>24</v>
      </c>
      <c r="C405" s="1">
        <v>16500</v>
      </c>
      <c r="D405" s="1">
        <v>473.55</v>
      </c>
      <c r="E405" s="1">
        <v>0</v>
      </c>
      <c r="F405" s="1">
        <v>501.6</v>
      </c>
      <c r="G405" s="1">
        <v>25</v>
      </c>
      <c r="H405" s="1">
        <f t="shared" si="119"/>
        <v>1000.1500000000001</v>
      </c>
      <c r="I405" s="1">
        <f t="shared" si="120"/>
        <v>15499.85</v>
      </c>
    </row>
    <row r="406" spans="1:9">
      <c r="A406" t="s">
        <v>356</v>
      </c>
      <c r="B406" t="s">
        <v>24</v>
      </c>
      <c r="C406" s="1">
        <v>14150</v>
      </c>
      <c r="D406" s="1">
        <v>406.11</v>
      </c>
      <c r="E406" s="1">
        <v>0</v>
      </c>
      <c r="F406" s="1">
        <v>430.16</v>
      </c>
      <c r="G406" s="1">
        <v>25</v>
      </c>
      <c r="H406" s="1">
        <f t="shared" si="119"/>
        <v>861.27</v>
      </c>
      <c r="I406" s="1">
        <f t="shared" si="120"/>
        <v>13288.73</v>
      </c>
    </row>
    <row r="407" spans="1:9">
      <c r="A407" t="s">
        <v>357</v>
      </c>
      <c r="B407" t="s">
        <v>277</v>
      </c>
      <c r="C407" s="1">
        <v>14000</v>
      </c>
      <c r="D407" s="1">
        <v>401.8</v>
      </c>
      <c r="E407" s="1">
        <v>0</v>
      </c>
      <c r="F407" s="1">
        <v>425.6</v>
      </c>
      <c r="G407" s="1">
        <v>957.76</v>
      </c>
      <c r="H407" s="1">
        <f t="shared" si="119"/>
        <v>1785.16</v>
      </c>
      <c r="I407" s="1">
        <f t="shared" si="120"/>
        <v>12214.84</v>
      </c>
    </row>
    <row r="408" spans="1:9">
      <c r="A408" t="s">
        <v>358</v>
      </c>
      <c r="B408" t="s">
        <v>24</v>
      </c>
      <c r="C408" s="1">
        <v>16000</v>
      </c>
      <c r="D408" s="1">
        <v>459.2</v>
      </c>
      <c r="E408" s="1">
        <v>0</v>
      </c>
      <c r="F408" s="1">
        <v>486.4</v>
      </c>
      <c r="G408" s="1">
        <v>25</v>
      </c>
      <c r="H408" s="1">
        <f t="shared" si="119"/>
        <v>970.59999999999991</v>
      </c>
      <c r="I408" s="1">
        <f t="shared" si="120"/>
        <v>15029.4</v>
      </c>
    </row>
    <row r="409" spans="1:9">
      <c r="A409" t="s">
        <v>359</v>
      </c>
      <c r="B409" t="s">
        <v>141</v>
      </c>
      <c r="C409" s="1">
        <v>9500</v>
      </c>
      <c r="D409" s="1">
        <v>272.64999999999998</v>
      </c>
      <c r="E409" s="1">
        <v>0</v>
      </c>
      <c r="F409" s="1">
        <v>288.8</v>
      </c>
      <c r="G409" s="1">
        <v>25</v>
      </c>
      <c r="H409" s="1">
        <f t="shared" si="119"/>
        <v>586.45000000000005</v>
      </c>
      <c r="I409" s="1">
        <f t="shared" si="120"/>
        <v>8913.5499999999993</v>
      </c>
    </row>
    <row r="410" spans="1:9">
      <c r="A410" t="s">
        <v>360</v>
      </c>
      <c r="B410" t="s">
        <v>318</v>
      </c>
      <c r="C410" s="1">
        <v>12100</v>
      </c>
      <c r="D410" s="1">
        <v>347.27</v>
      </c>
      <c r="E410" s="1">
        <v>0</v>
      </c>
      <c r="F410" s="1">
        <v>367.84</v>
      </c>
      <c r="G410" s="1">
        <v>25</v>
      </c>
      <c r="H410" s="1">
        <f t="shared" si="119"/>
        <v>740.1099999999999</v>
      </c>
      <c r="I410" s="1">
        <f t="shared" si="120"/>
        <v>11359.89</v>
      </c>
    </row>
    <row r="411" spans="1:9">
      <c r="A411" t="s">
        <v>361</v>
      </c>
      <c r="B411" t="s">
        <v>24</v>
      </c>
      <c r="C411" s="1">
        <v>15500</v>
      </c>
      <c r="D411" s="1">
        <v>444.85</v>
      </c>
      <c r="E411" s="1">
        <v>0</v>
      </c>
      <c r="F411" s="1">
        <v>471.2</v>
      </c>
      <c r="G411" s="1">
        <v>7457.76</v>
      </c>
      <c r="H411" s="1">
        <f t="shared" si="119"/>
        <v>8373.81</v>
      </c>
      <c r="I411" s="1">
        <f t="shared" si="120"/>
        <v>7126.1900000000005</v>
      </c>
    </row>
    <row r="412" spans="1:9">
      <c r="A412" t="s">
        <v>362</v>
      </c>
      <c r="B412" t="s">
        <v>318</v>
      </c>
      <c r="C412" s="1">
        <v>14000</v>
      </c>
      <c r="D412" s="1">
        <v>401.8</v>
      </c>
      <c r="E412" s="1">
        <v>0</v>
      </c>
      <c r="F412" s="1">
        <v>425.6</v>
      </c>
      <c r="G412" s="1">
        <v>25</v>
      </c>
      <c r="H412" s="1">
        <f t="shared" si="119"/>
        <v>852.40000000000009</v>
      </c>
      <c r="I412" s="1">
        <f t="shared" si="120"/>
        <v>13147.6</v>
      </c>
    </row>
    <row r="413" spans="1:9">
      <c r="A413" t="s">
        <v>363</v>
      </c>
      <c r="B413" t="s">
        <v>277</v>
      </c>
      <c r="C413" s="1">
        <v>12250</v>
      </c>
      <c r="D413" s="1">
        <v>351.58</v>
      </c>
      <c r="E413" s="1">
        <v>0</v>
      </c>
      <c r="F413" s="1">
        <v>372.4</v>
      </c>
      <c r="G413" s="1">
        <v>25</v>
      </c>
      <c r="H413" s="1">
        <f t="shared" si="119"/>
        <v>748.98</v>
      </c>
      <c r="I413" s="1">
        <f t="shared" si="120"/>
        <v>11501.02</v>
      </c>
    </row>
    <row r="414" spans="1:9">
      <c r="A414" t="s">
        <v>364</v>
      </c>
      <c r="B414" t="s">
        <v>24</v>
      </c>
      <c r="C414" s="1">
        <v>59000</v>
      </c>
      <c r="D414" s="1">
        <v>1693.3</v>
      </c>
      <c r="E414" s="1">
        <v>3111.94</v>
      </c>
      <c r="F414" s="1">
        <v>1793.6</v>
      </c>
      <c r="G414" s="1">
        <v>957.76</v>
      </c>
      <c r="H414" s="1">
        <f t="shared" si="119"/>
        <v>7556.6</v>
      </c>
      <c r="I414" s="1">
        <f t="shared" si="120"/>
        <v>51443.4</v>
      </c>
    </row>
    <row r="415" spans="1:9">
      <c r="A415" s="3" t="s">
        <v>19</v>
      </c>
      <c r="B415" s="3">
        <v>52</v>
      </c>
      <c r="C415" s="4">
        <f t="shared" ref="C415:I415" si="121">SUM(C363:C414)</f>
        <v>820988.13</v>
      </c>
      <c r="D415" s="4">
        <f t="shared" si="121"/>
        <v>23562.390000000003</v>
      </c>
      <c r="E415" s="4">
        <f t="shared" si="121"/>
        <v>3111.94</v>
      </c>
      <c r="F415" s="4">
        <f t="shared" si="121"/>
        <v>24958.040000000005</v>
      </c>
      <c r="G415" s="4">
        <f t="shared" si="121"/>
        <v>17617.599999999999</v>
      </c>
      <c r="H415" s="4">
        <f t="shared" si="121"/>
        <v>69249.970000000016</v>
      </c>
      <c r="I415" s="4">
        <f t="shared" si="121"/>
        <v>751738.16</v>
      </c>
    </row>
    <row r="417" spans="1:9">
      <c r="A417" s="12" t="s">
        <v>365</v>
      </c>
      <c r="B417" s="12"/>
      <c r="C417" s="12"/>
      <c r="D417" s="12"/>
      <c r="E417" s="12"/>
      <c r="F417" s="12"/>
      <c r="G417" s="12"/>
      <c r="H417" s="12"/>
      <c r="I417" s="12"/>
    </row>
    <row r="418" spans="1:9">
      <c r="A418" t="s">
        <v>366</v>
      </c>
      <c r="B418" t="s">
        <v>367</v>
      </c>
      <c r="C418" s="1">
        <v>25000</v>
      </c>
      <c r="D418" s="1">
        <v>717.5</v>
      </c>
      <c r="E418" s="1">
        <v>0</v>
      </c>
      <c r="F418" s="1">
        <v>760</v>
      </c>
      <c r="G418" s="1">
        <v>957.76</v>
      </c>
      <c r="H418" s="1">
        <f t="shared" ref="H418:H428" si="122">D418+E418+F418+G418</f>
        <v>2435.2600000000002</v>
      </c>
      <c r="I418" s="1">
        <f t="shared" ref="I418:I428" si="123">C418-H418</f>
        <v>22564.739999999998</v>
      </c>
    </row>
    <row r="419" spans="1:9">
      <c r="A419" t="s">
        <v>369</v>
      </c>
      <c r="B419" t="s">
        <v>24</v>
      </c>
      <c r="C419" s="1">
        <v>55000</v>
      </c>
      <c r="D419" s="1">
        <v>1578.5</v>
      </c>
      <c r="E419" s="1">
        <v>2559.6799999999998</v>
      </c>
      <c r="F419" s="1">
        <v>1672</v>
      </c>
      <c r="G419" s="1">
        <v>165</v>
      </c>
      <c r="H419" s="1">
        <f t="shared" si="122"/>
        <v>5975.18</v>
      </c>
      <c r="I419" s="1">
        <f t="shared" si="123"/>
        <v>49024.82</v>
      </c>
    </row>
    <row r="420" spans="1:9">
      <c r="A420" t="s">
        <v>370</v>
      </c>
      <c r="B420" t="s">
        <v>135</v>
      </c>
      <c r="C420" s="1">
        <v>25350</v>
      </c>
      <c r="D420" s="1">
        <v>727.55</v>
      </c>
      <c r="E420" s="1">
        <v>0</v>
      </c>
      <c r="F420" s="1">
        <v>770.64</v>
      </c>
      <c r="G420" s="1">
        <v>25</v>
      </c>
      <c r="H420" s="1">
        <f t="shared" si="122"/>
        <v>1523.19</v>
      </c>
      <c r="I420" s="1">
        <f t="shared" si="123"/>
        <v>23826.81</v>
      </c>
    </row>
    <row r="421" spans="1:9">
      <c r="A421" t="s">
        <v>371</v>
      </c>
      <c r="B421" t="s">
        <v>372</v>
      </c>
      <c r="C421" s="1">
        <v>28000</v>
      </c>
      <c r="D421" s="1">
        <v>803.6</v>
      </c>
      <c r="E421" s="1">
        <v>0</v>
      </c>
      <c r="F421" s="1">
        <v>851.2</v>
      </c>
      <c r="G421" s="1">
        <v>185</v>
      </c>
      <c r="H421" s="1">
        <f t="shared" si="122"/>
        <v>1839.8000000000002</v>
      </c>
      <c r="I421" s="1">
        <f t="shared" si="123"/>
        <v>26160.2</v>
      </c>
    </row>
    <row r="422" spans="1:9">
      <c r="A422" t="s">
        <v>374</v>
      </c>
      <c r="B422" t="s">
        <v>375</v>
      </c>
      <c r="C422" s="1">
        <v>35250</v>
      </c>
      <c r="D422" s="1">
        <v>1011.68</v>
      </c>
      <c r="E422" s="1">
        <v>0</v>
      </c>
      <c r="F422" s="1">
        <v>1071.5999999999999</v>
      </c>
      <c r="G422" s="1">
        <v>185</v>
      </c>
      <c r="H422" s="1">
        <f t="shared" si="122"/>
        <v>2268.2799999999997</v>
      </c>
      <c r="I422" s="1">
        <f t="shared" si="123"/>
        <v>32981.72</v>
      </c>
    </row>
    <row r="423" spans="1:9">
      <c r="A423" t="s">
        <v>376</v>
      </c>
      <c r="B423" t="s">
        <v>372</v>
      </c>
      <c r="C423" s="1">
        <v>28000</v>
      </c>
      <c r="D423" s="1">
        <v>803.6</v>
      </c>
      <c r="E423" s="1">
        <v>0</v>
      </c>
      <c r="F423" s="1">
        <v>851.2</v>
      </c>
      <c r="G423" s="1">
        <v>145</v>
      </c>
      <c r="H423" s="1">
        <f t="shared" si="122"/>
        <v>1799.8000000000002</v>
      </c>
      <c r="I423" s="1">
        <f t="shared" si="123"/>
        <v>26200.2</v>
      </c>
    </row>
    <row r="424" spans="1:9">
      <c r="A424" t="s">
        <v>377</v>
      </c>
      <c r="B424" t="s">
        <v>367</v>
      </c>
      <c r="C424" s="1">
        <v>28000</v>
      </c>
      <c r="D424" s="1">
        <v>803.6</v>
      </c>
      <c r="E424" s="1">
        <v>0</v>
      </c>
      <c r="F424" s="1">
        <v>851.2</v>
      </c>
      <c r="G424" s="1">
        <v>25</v>
      </c>
      <c r="H424" s="1">
        <f t="shared" si="122"/>
        <v>1679.8000000000002</v>
      </c>
      <c r="I424" s="1">
        <f t="shared" si="123"/>
        <v>26320.2</v>
      </c>
    </row>
    <row r="425" spans="1:9">
      <c r="A425" t="s">
        <v>378</v>
      </c>
      <c r="B425" t="s">
        <v>379</v>
      </c>
      <c r="C425" s="1">
        <v>31700</v>
      </c>
      <c r="D425" s="1">
        <v>909.79</v>
      </c>
      <c r="E425" s="1">
        <v>0</v>
      </c>
      <c r="F425" s="1">
        <v>963.68</v>
      </c>
      <c r="G425" s="1">
        <v>25</v>
      </c>
      <c r="H425" s="1">
        <f t="shared" si="122"/>
        <v>1898.4699999999998</v>
      </c>
      <c r="I425" s="1">
        <f t="shared" si="123"/>
        <v>29801.53</v>
      </c>
    </row>
    <row r="426" spans="1:9">
      <c r="A426" t="s">
        <v>380</v>
      </c>
      <c r="B426" t="s">
        <v>381</v>
      </c>
      <c r="C426" s="1">
        <v>25000</v>
      </c>
      <c r="D426" s="1">
        <v>717.5</v>
      </c>
      <c r="E426" s="1">
        <v>0</v>
      </c>
      <c r="F426" s="1">
        <v>760</v>
      </c>
      <c r="G426" s="1">
        <v>25</v>
      </c>
      <c r="H426" s="1">
        <f t="shared" si="122"/>
        <v>1502.5</v>
      </c>
      <c r="I426" s="1">
        <f t="shared" si="123"/>
        <v>23497.5</v>
      </c>
    </row>
    <row r="427" spans="1:9">
      <c r="A427" t="s">
        <v>382</v>
      </c>
      <c r="B427" t="s">
        <v>27</v>
      </c>
      <c r="C427" s="1">
        <v>45000</v>
      </c>
      <c r="D427" s="1">
        <v>1291.5</v>
      </c>
      <c r="E427" s="1">
        <v>1148.33</v>
      </c>
      <c r="F427" s="1">
        <v>1368</v>
      </c>
      <c r="G427" s="1">
        <v>1745</v>
      </c>
      <c r="H427" s="1">
        <f t="shared" si="122"/>
        <v>5552.83</v>
      </c>
      <c r="I427" s="1">
        <f t="shared" si="123"/>
        <v>39447.17</v>
      </c>
    </row>
    <row r="428" spans="1:9">
      <c r="A428" t="s">
        <v>383</v>
      </c>
      <c r="B428" t="s">
        <v>384</v>
      </c>
      <c r="C428" s="1">
        <v>35050</v>
      </c>
      <c r="D428" s="1">
        <v>1005.94</v>
      </c>
      <c r="E428" s="1">
        <v>0</v>
      </c>
      <c r="F428" s="1">
        <v>1065.52</v>
      </c>
      <c r="G428" s="1">
        <v>25</v>
      </c>
      <c r="H428" s="1">
        <f t="shared" si="122"/>
        <v>2096.46</v>
      </c>
      <c r="I428" s="1">
        <f t="shared" si="123"/>
        <v>32953.54</v>
      </c>
    </row>
    <row r="429" spans="1:9">
      <c r="A429" s="3" t="s">
        <v>19</v>
      </c>
      <c r="B429" s="3">
        <v>11</v>
      </c>
      <c r="C429" s="4">
        <f t="shared" ref="C429:I429" si="124">SUM(C418:C428)</f>
        <v>361350</v>
      </c>
      <c r="D429" s="4">
        <f t="shared" si="124"/>
        <v>10370.76</v>
      </c>
      <c r="E429" s="4">
        <f t="shared" si="124"/>
        <v>3708.0099999999998</v>
      </c>
      <c r="F429" s="4">
        <f t="shared" si="124"/>
        <v>10985.04</v>
      </c>
      <c r="G429" s="4">
        <f t="shared" si="124"/>
        <v>3507.76</v>
      </c>
      <c r="H429" s="4">
        <f t="shared" si="124"/>
        <v>28571.57</v>
      </c>
      <c r="I429" s="4">
        <f t="shared" si="124"/>
        <v>332778.43</v>
      </c>
    </row>
    <row r="431" spans="1:9">
      <c r="A431" s="12" t="s">
        <v>385</v>
      </c>
      <c r="B431" s="12"/>
      <c r="C431" s="12"/>
      <c r="D431" s="12"/>
      <c r="E431" s="12"/>
      <c r="F431" s="12"/>
      <c r="G431" s="12"/>
      <c r="H431" s="12"/>
      <c r="I431" s="12"/>
    </row>
    <row r="432" spans="1:9">
      <c r="A432" t="s">
        <v>386</v>
      </c>
      <c r="B432" t="s">
        <v>387</v>
      </c>
      <c r="C432" s="1">
        <v>27000</v>
      </c>
      <c r="D432" s="1">
        <v>774.9</v>
      </c>
      <c r="E432" s="1">
        <v>0</v>
      </c>
      <c r="F432" s="1">
        <v>820.8</v>
      </c>
      <c r="G432" s="1">
        <v>1785</v>
      </c>
      <c r="H432" s="1">
        <f t="shared" ref="H432:H441" si="125">D432+E432+F432+G432</f>
        <v>3380.7</v>
      </c>
      <c r="I432" s="1">
        <f t="shared" ref="I432:I441" si="126">C432-H432</f>
        <v>23619.3</v>
      </c>
    </row>
    <row r="433" spans="1:9">
      <c r="A433" t="s">
        <v>388</v>
      </c>
      <c r="B433" t="s">
        <v>387</v>
      </c>
      <c r="C433" s="1">
        <v>22250</v>
      </c>
      <c r="D433" s="1">
        <v>638.58000000000004</v>
      </c>
      <c r="E433" s="1">
        <v>0</v>
      </c>
      <c r="F433" s="1">
        <v>676.4</v>
      </c>
      <c r="G433" s="1">
        <v>145</v>
      </c>
      <c r="H433" s="1">
        <f t="shared" si="125"/>
        <v>1459.98</v>
      </c>
      <c r="I433" s="1">
        <f t="shared" si="126"/>
        <v>20790.02</v>
      </c>
    </row>
    <row r="434" spans="1:9">
      <c r="A434" t="s">
        <v>390</v>
      </c>
      <c r="B434" t="s">
        <v>391</v>
      </c>
      <c r="C434" s="1">
        <v>22380</v>
      </c>
      <c r="D434" s="1">
        <v>642.30999999999995</v>
      </c>
      <c r="E434" s="1">
        <v>0</v>
      </c>
      <c r="F434" s="1">
        <v>680.35</v>
      </c>
      <c r="G434" s="1">
        <v>25</v>
      </c>
      <c r="H434" s="1">
        <f t="shared" si="125"/>
        <v>1347.6599999999999</v>
      </c>
      <c r="I434" s="1">
        <f t="shared" si="126"/>
        <v>21032.34</v>
      </c>
    </row>
    <row r="435" spans="1:9">
      <c r="A435" t="s">
        <v>392</v>
      </c>
      <c r="B435" t="s">
        <v>389</v>
      </c>
      <c r="C435" s="1">
        <v>22400</v>
      </c>
      <c r="D435" s="1">
        <v>642.88</v>
      </c>
      <c r="E435" s="1">
        <v>0</v>
      </c>
      <c r="F435" s="1">
        <v>680.96</v>
      </c>
      <c r="G435" s="1">
        <v>75</v>
      </c>
      <c r="H435" s="1">
        <f t="shared" si="125"/>
        <v>1398.8400000000001</v>
      </c>
      <c r="I435" s="1">
        <f t="shared" si="126"/>
        <v>21001.16</v>
      </c>
    </row>
    <row r="436" spans="1:9">
      <c r="A436" t="s">
        <v>393</v>
      </c>
      <c r="B436" t="s">
        <v>389</v>
      </c>
      <c r="C436" s="1">
        <v>22400</v>
      </c>
      <c r="D436" s="1">
        <v>642.88</v>
      </c>
      <c r="E436" s="1">
        <v>0</v>
      </c>
      <c r="F436" s="1">
        <v>680.96</v>
      </c>
      <c r="G436" s="1">
        <v>75</v>
      </c>
      <c r="H436" s="1">
        <f t="shared" si="125"/>
        <v>1398.8400000000001</v>
      </c>
      <c r="I436" s="1">
        <f t="shared" si="126"/>
        <v>21001.16</v>
      </c>
    </row>
    <row r="437" spans="1:9">
      <c r="A437" t="s">
        <v>394</v>
      </c>
      <c r="B437" t="s">
        <v>24</v>
      </c>
      <c r="C437" s="1">
        <v>60000</v>
      </c>
      <c r="D437" s="1">
        <v>1722</v>
      </c>
      <c r="E437" s="1">
        <v>3113.57</v>
      </c>
      <c r="F437" s="1">
        <v>1824</v>
      </c>
      <c r="G437" s="1">
        <v>4170.5200000000004</v>
      </c>
      <c r="H437" s="1">
        <f t="shared" si="125"/>
        <v>10830.09</v>
      </c>
      <c r="I437" s="1">
        <f t="shared" si="126"/>
        <v>49169.91</v>
      </c>
    </row>
    <row r="438" spans="1:9">
      <c r="A438" t="s">
        <v>395</v>
      </c>
      <c r="B438" t="s">
        <v>159</v>
      </c>
      <c r="C438" s="1">
        <v>18250</v>
      </c>
      <c r="D438" s="1">
        <v>523.78</v>
      </c>
      <c r="E438" s="1">
        <v>0</v>
      </c>
      <c r="F438" s="1">
        <v>554.79999999999995</v>
      </c>
      <c r="G438" s="1">
        <v>25</v>
      </c>
      <c r="H438" s="1">
        <f t="shared" si="125"/>
        <v>1103.58</v>
      </c>
      <c r="I438" s="1">
        <f t="shared" si="126"/>
        <v>17146.419999999998</v>
      </c>
    </row>
    <row r="439" spans="1:9">
      <c r="A439" t="s">
        <v>397</v>
      </c>
      <c r="B439" t="s">
        <v>280</v>
      </c>
      <c r="C439" s="1">
        <v>22400</v>
      </c>
      <c r="D439" s="1">
        <v>642.88</v>
      </c>
      <c r="E439" s="1">
        <v>0</v>
      </c>
      <c r="F439" s="1">
        <v>680.96</v>
      </c>
      <c r="G439" s="1">
        <v>125</v>
      </c>
      <c r="H439" s="1">
        <f t="shared" si="125"/>
        <v>1448.8400000000001</v>
      </c>
      <c r="I439" s="1">
        <f t="shared" si="126"/>
        <v>20951.16</v>
      </c>
    </row>
    <row r="440" spans="1:9">
      <c r="A440" t="s">
        <v>398</v>
      </c>
      <c r="B440" t="s">
        <v>389</v>
      </c>
      <c r="C440" s="1">
        <v>22400</v>
      </c>
      <c r="D440" s="1">
        <v>642.88</v>
      </c>
      <c r="E440" s="1">
        <v>0</v>
      </c>
      <c r="F440" s="1">
        <v>680.96</v>
      </c>
      <c r="G440" s="1">
        <v>145</v>
      </c>
      <c r="H440" s="1">
        <f t="shared" si="125"/>
        <v>1468.8400000000001</v>
      </c>
      <c r="I440" s="1">
        <f t="shared" si="126"/>
        <v>20931.16</v>
      </c>
    </row>
    <row r="441" spans="1:9">
      <c r="A441" t="s">
        <v>399</v>
      </c>
      <c r="B441" t="s">
        <v>387</v>
      </c>
      <c r="C441" s="1">
        <v>27000</v>
      </c>
      <c r="D441" s="1">
        <v>774.9</v>
      </c>
      <c r="E441" s="1">
        <v>0</v>
      </c>
      <c r="F441" s="1">
        <v>820.8</v>
      </c>
      <c r="G441" s="1">
        <v>25</v>
      </c>
      <c r="H441" s="1">
        <f t="shared" si="125"/>
        <v>1620.6999999999998</v>
      </c>
      <c r="I441" s="1">
        <f t="shared" si="126"/>
        <v>25379.3</v>
      </c>
    </row>
    <row r="442" spans="1:9">
      <c r="A442" s="3" t="s">
        <v>19</v>
      </c>
      <c r="B442" s="3">
        <v>10</v>
      </c>
      <c r="C442" s="4">
        <f t="shared" ref="C442:I442" si="127">SUM(C432:C441)</f>
        <v>266480</v>
      </c>
      <c r="D442" s="4">
        <f t="shared" si="127"/>
        <v>7647.99</v>
      </c>
      <c r="E442" s="4">
        <f t="shared" si="127"/>
        <v>3113.57</v>
      </c>
      <c r="F442" s="4">
        <f t="shared" si="127"/>
        <v>8100.99</v>
      </c>
      <c r="G442" s="4">
        <f t="shared" si="127"/>
        <v>6595.52</v>
      </c>
      <c r="H442" s="4">
        <f t="shared" si="127"/>
        <v>25458.070000000003</v>
      </c>
      <c r="I442" s="4">
        <f t="shared" si="127"/>
        <v>241021.93</v>
      </c>
    </row>
    <row r="444" spans="1:9">
      <c r="A444" s="12" t="s">
        <v>400</v>
      </c>
      <c r="B444" s="12"/>
      <c r="C444" s="12"/>
      <c r="D444" s="12"/>
      <c r="E444" s="12"/>
      <c r="F444" s="12"/>
      <c r="G444" s="12"/>
      <c r="H444" s="12"/>
      <c r="I444" s="12"/>
    </row>
    <row r="445" spans="1:9">
      <c r="A445" t="s">
        <v>401</v>
      </c>
      <c r="B445" t="s">
        <v>22</v>
      </c>
      <c r="C445" s="1">
        <v>35000</v>
      </c>
      <c r="D445" s="1">
        <v>1004.5</v>
      </c>
      <c r="E445" s="1">
        <v>0</v>
      </c>
      <c r="F445" s="1">
        <v>1064</v>
      </c>
      <c r="G445" s="1">
        <v>1105</v>
      </c>
      <c r="H445" s="1">
        <f t="shared" ref="H445:H452" si="128">D445+E445+F445+G445</f>
        <v>3173.5</v>
      </c>
      <c r="I445" s="1">
        <f t="shared" ref="I445:I452" si="129">C445-H445</f>
        <v>31826.5</v>
      </c>
    </row>
    <row r="446" spans="1:9">
      <c r="A446" t="s">
        <v>402</v>
      </c>
      <c r="B446" t="s">
        <v>403</v>
      </c>
      <c r="C446" s="1">
        <v>30150</v>
      </c>
      <c r="D446" s="1">
        <v>865.31</v>
      </c>
      <c r="E446" s="1">
        <v>0</v>
      </c>
      <c r="F446" s="1">
        <v>916.56</v>
      </c>
      <c r="G446" s="1">
        <v>25</v>
      </c>
      <c r="H446" s="1">
        <f t="shared" si="128"/>
        <v>1806.87</v>
      </c>
      <c r="I446" s="1">
        <f t="shared" si="129"/>
        <v>28343.13</v>
      </c>
    </row>
    <row r="447" spans="1:9">
      <c r="A447" t="s">
        <v>404</v>
      </c>
      <c r="B447" t="s">
        <v>403</v>
      </c>
      <c r="C447" s="1">
        <v>30000</v>
      </c>
      <c r="D447" s="1">
        <v>861</v>
      </c>
      <c r="E447" s="1">
        <v>0</v>
      </c>
      <c r="F447" s="1">
        <v>912</v>
      </c>
      <c r="G447" s="1">
        <v>957.76</v>
      </c>
      <c r="H447" s="1">
        <f t="shared" si="128"/>
        <v>2730.76</v>
      </c>
      <c r="I447" s="1">
        <f t="shared" si="129"/>
        <v>27269.239999999998</v>
      </c>
    </row>
    <row r="448" spans="1:9">
      <c r="A448" t="s">
        <v>405</v>
      </c>
      <c r="B448" t="s">
        <v>406</v>
      </c>
      <c r="C448" s="1">
        <v>25000</v>
      </c>
      <c r="D448" s="1">
        <v>717.5</v>
      </c>
      <c r="E448" s="1">
        <v>0</v>
      </c>
      <c r="F448" s="1">
        <v>760</v>
      </c>
      <c r="G448" s="1">
        <v>25</v>
      </c>
      <c r="H448" s="1">
        <f t="shared" si="128"/>
        <v>1502.5</v>
      </c>
      <c r="I448" s="1">
        <f t="shared" si="129"/>
        <v>23497.5</v>
      </c>
    </row>
    <row r="449" spans="1:124">
      <c r="A449" t="s">
        <v>407</v>
      </c>
      <c r="B449" t="s">
        <v>212</v>
      </c>
      <c r="C449" s="1">
        <v>29000</v>
      </c>
      <c r="D449" s="1">
        <v>832.3</v>
      </c>
      <c r="E449" s="1">
        <v>0</v>
      </c>
      <c r="F449" s="1">
        <v>881.6</v>
      </c>
      <c r="G449" s="1">
        <v>957.76</v>
      </c>
      <c r="H449" s="1">
        <f t="shared" si="128"/>
        <v>2671.66</v>
      </c>
      <c r="I449" s="1">
        <f t="shared" si="129"/>
        <v>26328.34</v>
      </c>
    </row>
    <row r="450" spans="1:124">
      <c r="A450" t="s">
        <v>408</v>
      </c>
      <c r="B450" t="s">
        <v>409</v>
      </c>
      <c r="C450" s="1">
        <v>24000</v>
      </c>
      <c r="D450" s="1">
        <v>688.8</v>
      </c>
      <c r="E450" s="1">
        <v>0</v>
      </c>
      <c r="F450" s="1">
        <v>729.6</v>
      </c>
      <c r="G450" s="1">
        <v>165</v>
      </c>
      <c r="H450" s="1">
        <f t="shared" si="128"/>
        <v>1583.4</v>
      </c>
      <c r="I450" s="1">
        <f t="shared" si="129"/>
        <v>22416.6</v>
      </c>
    </row>
    <row r="451" spans="1:124">
      <c r="A451" t="s">
        <v>410</v>
      </c>
      <c r="B451" t="s">
        <v>411</v>
      </c>
      <c r="C451" s="1">
        <v>60000</v>
      </c>
      <c r="D451" s="1">
        <v>1722</v>
      </c>
      <c r="E451" s="1">
        <v>3486.68</v>
      </c>
      <c r="F451" s="1">
        <v>1824</v>
      </c>
      <c r="G451" s="1">
        <v>565</v>
      </c>
      <c r="H451" s="1">
        <f t="shared" si="128"/>
        <v>7597.68</v>
      </c>
      <c r="I451" s="1">
        <f t="shared" si="129"/>
        <v>52402.32</v>
      </c>
    </row>
    <row r="452" spans="1:124">
      <c r="A452" t="s">
        <v>491</v>
      </c>
      <c r="B452" t="s">
        <v>406</v>
      </c>
      <c r="C452" s="1">
        <v>18000</v>
      </c>
      <c r="D452" s="1">
        <v>516.6</v>
      </c>
      <c r="E452" s="1">
        <v>0</v>
      </c>
      <c r="F452" s="1">
        <v>547.20000000000005</v>
      </c>
      <c r="G452" s="1">
        <v>25</v>
      </c>
      <c r="H452" s="1">
        <f t="shared" si="128"/>
        <v>1088.8000000000002</v>
      </c>
      <c r="I452" s="1">
        <f t="shared" si="129"/>
        <v>16911.2</v>
      </c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  <c r="Y452"/>
      <c r="Z452"/>
      <c r="AA452"/>
      <c r="AB452"/>
      <c r="AC452"/>
      <c r="AD452"/>
      <c r="AE452"/>
      <c r="AF452"/>
      <c r="AG452"/>
      <c r="AH452"/>
      <c r="AI452"/>
      <c r="AJ452"/>
      <c r="AK452"/>
      <c r="AL452"/>
      <c r="AM452"/>
      <c r="AN452"/>
      <c r="AO452"/>
      <c r="AP452"/>
      <c r="AQ452"/>
      <c r="AR452"/>
      <c r="AS452"/>
      <c r="AT452"/>
      <c r="AU452"/>
      <c r="AV452"/>
      <c r="AW452"/>
      <c r="AX452"/>
      <c r="AY452"/>
      <c r="AZ452"/>
      <c r="BA452"/>
      <c r="BB452"/>
      <c r="BC452"/>
      <c r="BD452"/>
      <c r="BE452"/>
      <c r="BF452"/>
      <c r="BG452"/>
      <c r="BH452"/>
      <c r="BI452"/>
      <c r="BJ452"/>
      <c r="BK452"/>
      <c r="BL452"/>
      <c r="BM452"/>
      <c r="BN452"/>
      <c r="BO452"/>
      <c r="BP452"/>
      <c r="BQ452"/>
      <c r="BR452"/>
      <c r="BS452"/>
      <c r="BT452"/>
      <c r="BU452"/>
      <c r="BV452"/>
      <c r="BW452"/>
      <c r="BX452"/>
      <c r="BY452"/>
      <c r="BZ452"/>
      <c r="CA452"/>
      <c r="CB452"/>
      <c r="CC452"/>
      <c r="CD452"/>
      <c r="CE452"/>
      <c r="CF452"/>
      <c r="CG452"/>
      <c r="CH452"/>
      <c r="CI452"/>
      <c r="CJ452"/>
      <c r="CK452"/>
      <c r="CL452"/>
      <c r="CM452"/>
      <c r="CN452"/>
      <c r="CO452"/>
      <c r="CP452"/>
      <c r="CQ452"/>
      <c r="CR452"/>
      <c r="CS452"/>
      <c r="CT452"/>
      <c r="CU452"/>
      <c r="CV452"/>
      <c r="CW452"/>
      <c r="CX452"/>
      <c r="CY452"/>
      <c r="CZ452"/>
      <c r="DA452"/>
      <c r="DB452"/>
      <c r="DC452"/>
      <c r="DD452"/>
      <c r="DE452"/>
      <c r="DF452"/>
      <c r="DG452"/>
      <c r="DH452"/>
      <c r="DI452"/>
      <c r="DJ452"/>
      <c r="DK452"/>
      <c r="DL452"/>
      <c r="DM452"/>
      <c r="DN452"/>
      <c r="DO452"/>
      <c r="DP452"/>
      <c r="DQ452"/>
      <c r="DR452"/>
      <c r="DS452"/>
      <c r="DT452"/>
    </row>
    <row r="453" spans="1:124">
      <c r="A453" s="3" t="s">
        <v>19</v>
      </c>
      <c r="B453" s="3">
        <v>8</v>
      </c>
      <c r="C453" s="4">
        <f t="shared" ref="C453:I453" si="130">SUM(C445:C452)</f>
        <v>251150</v>
      </c>
      <c r="D453" s="4">
        <f t="shared" si="130"/>
        <v>7208.01</v>
      </c>
      <c r="E453" s="4">
        <f t="shared" si="130"/>
        <v>3486.68</v>
      </c>
      <c r="F453" s="4">
        <f t="shared" si="130"/>
        <v>7634.96</v>
      </c>
      <c r="G453" s="4">
        <f t="shared" si="130"/>
        <v>3825.5200000000004</v>
      </c>
      <c r="H453" s="4">
        <f t="shared" si="130"/>
        <v>22155.170000000002</v>
      </c>
      <c r="I453" s="4">
        <f t="shared" si="130"/>
        <v>228994.83000000002</v>
      </c>
    </row>
    <row r="455" spans="1:124">
      <c r="A455" s="12" t="s">
        <v>412</v>
      </c>
      <c r="B455" s="12"/>
      <c r="C455" s="12"/>
      <c r="D455" s="12"/>
      <c r="E455" s="12"/>
      <c r="F455" s="12"/>
      <c r="G455" s="12"/>
      <c r="H455" s="12"/>
      <c r="I455" s="12"/>
    </row>
    <row r="456" spans="1:124">
      <c r="A456" t="s">
        <v>413</v>
      </c>
      <c r="B456" t="s">
        <v>414</v>
      </c>
      <c r="C456" s="1">
        <v>38000</v>
      </c>
      <c r="D456" s="1">
        <v>1090.5999999999999</v>
      </c>
      <c r="E456" s="1">
        <v>160.38</v>
      </c>
      <c r="F456" s="1">
        <v>1155.2</v>
      </c>
      <c r="G456" s="1">
        <v>2185</v>
      </c>
      <c r="H456" s="1">
        <f t="shared" ref="H456:H462" si="131">D456+E456+F456+G456</f>
        <v>4591.18</v>
      </c>
      <c r="I456" s="1">
        <f t="shared" ref="I456:I462" si="132">C456-H456</f>
        <v>33408.82</v>
      </c>
    </row>
    <row r="457" spans="1:124">
      <c r="A457" t="s">
        <v>415</v>
      </c>
      <c r="B457" t="s">
        <v>503</v>
      </c>
      <c r="C457" s="1">
        <v>32000</v>
      </c>
      <c r="D457" s="1">
        <v>918.4</v>
      </c>
      <c r="E457" s="1">
        <v>0</v>
      </c>
      <c r="F457" s="1">
        <v>972.8</v>
      </c>
      <c r="G457" s="1">
        <v>75</v>
      </c>
      <c r="H457" s="1">
        <f t="shared" si="131"/>
        <v>1966.1999999999998</v>
      </c>
      <c r="I457" s="1">
        <f t="shared" si="132"/>
        <v>30033.8</v>
      </c>
    </row>
    <row r="458" spans="1:124">
      <c r="A458" t="s">
        <v>416</v>
      </c>
      <c r="B458" t="s">
        <v>504</v>
      </c>
      <c r="C458" s="1">
        <v>34000</v>
      </c>
      <c r="D458" s="1">
        <v>975.8</v>
      </c>
      <c r="E458" s="1">
        <v>0</v>
      </c>
      <c r="F458" s="1">
        <v>1033.5999999999999</v>
      </c>
      <c r="G458" s="1">
        <v>25</v>
      </c>
      <c r="H458" s="1">
        <f t="shared" si="131"/>
        <v>2034.3999999999999</v>
      </c>
      <c r="I458" s="1">
        <f t="shared" si="132"/>
        <v>31965.599999999999</v>
      </c>
    </row>
    <row r="459" spans="1:124">
      <c r="A459" t="s">
        <v>417</v>
      </c>
      <c r="B459" t="s">
        <v>418</v>
      </c>
      <c r="C459" s="1">
        <v>47000</v>
      </c>
      <c r="D459" s="1">
        <v>1348.9</v>
      </c>
      <c r="E459" s="1">
        <v>1430.6</v>
      </c>
      <c r="F459" s="1">
        <v>1428.8</v>
      </c>
      <c r="G459" s="1">
        <v>565</v>
      </c>
      <c r="H459" s="1">
        <f t="shared" si="131"/>
        <v>4773.3</v>
      </c>
      <c r="I459" s="1">
        <f t="shared" si="132"/>
        <v>42226.7</v>
      </c>
    </row>
    <row r="460" spans="1:124">
      <c r="A460" t="s">
        <v>419</v>
      </c>
      <c r="B460" t="s">
        <v>420</v>
      </c>
      <c r="C460" s="1">
        <v>27000</v>
      </c>
      <c r="D460" s="1">
        <v>774.9</v>
      </c>
      <c r="E460" s="1">
        <v>0</v>
      </c>
      <c r="F460" s="1">
        <v>820.8</v>
      </c>
      <c r="G460" s="1">
        <v>100</v>
      </c>
      <c r="H460" s="1">
        <f t="shared" si="131"/>
        <v>1695.6999999999998</v>
      </c>
      <c r="I460" s="1">
        <f t="shared" si="132"/>
        <v>25304.3</v>
      </c>
    </row>
    <row r="461" spans="1:124">
      <c r="A461" t="s">
        <v>421</v>
      </c>
      <c r="B461" t="s">
        <v>27</v>
      </c>
      <c r="C461" s="1">
        <v>28000</v>
      </c>
      <c r="D461" s="1">
        <v>803.6</v>
      </c>
      <c r="E461" s="1">
        <v>0</v>
      </c>
      <c r="F461" s="1">
        <v>851.2</v>
      </c>
      <c r="G461" s="1">
        <v>165</v>
      </c>
      <c r="H461" s="1">
        <f t="shared" si="131"/>
        <v>1819.8000000000002</v>
      </c>
      <c r="I461" s="1">
        <f t="shared" si="132"/>
        <v>26180.2</v>
      </c>
    </row>
    <row r="462" spans="1:124">
      <c r="A462" t="s">
        <v>492</v>
      </c>
      <c r="B462" t="s">
        <v>493</v>
      </c>
      <c r="C462" s="1">
        <v>40000</v>
      </c>
      <c r="D462" s="1">
        <v>1148</v>
      </c>
      <c r="E462" s="1">
        <v>442.65</v>
      </c>
      <c r="F462" s="1">
        <v>1216</v>
      </c>
      <c r="G462" s="1">
        <v>25</v>
      </c>
      <c r="H462" s="1">
        <f t="shared" si="131"/>
        <v>2831.65</v>
      </c>
      <c r="I462" s="1">
        <f t="shared" si="132"/>
        <v>37168.35</v>
      </c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  <c r="Y462"/>
      <c r="Z462"/>
      <c r="AA462"/>
      <c r="AB462"/>
      <c r="AC462"/>
      <c r="AD462"/>
      <c r="AE462"/>
      <c r="AF462"/>
      <c r="AG462"/>
      <c r="AH462"/>
      <c r="AI462"/>
      <c r="AJ462"/>
      <c r="AK462"/>
      <c r="AL462"/>
      <c r="AM462"/>
      <c r="AN462"/>
      <c r="AO462"/>
      <c r="AP462"/>
      <c r="AQ462"/>
      <c r="AR462"/>
      <c r="AS462"/>
      <c r="AT462"/>
      <c r="AU462"/>
      <c r="AV462"/>
      <c r="AW462"/>
      <c r="AX462"/>
      <c r="AY462"/>
      <c r="AZ462"/>
      <c r="BA462"/>
      <c r="BB462"/>
      <c r="BC462"/>
      <c r="BD462"/>
      <c r="BE462"/>
      <c r="BF462"/>
      <c r="BG462"/>
      <c r="BH462"/>
      <c r="BI462"/>
      <c r="BJ462"/>
      <c r="BK462"/>
      <c r="BL462"/>
      <c r="BM462"/>
      <c r="BN462"/>
      <c r="BO462"/>
      <c r="BP462"/>
      <c r="BQ462"/>
      <c r="BR462"/>
      <c r="BS462"/>
      <c r="BT462"/>
      <c r="BU462"/>
      <c r="BV462"/>
      <c r="BW462"/>
      <c r="BX462"/>
      <c r="BY462"/>
      <c r="BZ462"/>
      <c r="CA462"/>
      <c r="CB462"/>
      <c r="CC462"/>
      <c r="CD462"/>
      <c r="CE462"/>
      <c r="CF462"/>
      <c r="CG462"/>
      <c r="CH462"/>
      <c r="CI462"/>
      <c r="CJ462"/>
      <c r="CK462"/>
      <c r="CL462"/>
      <c r="CM462"/>
      <c r="CN462"/>
      <c r="CO462"/>
      <c r="CP462"/>
      <c r="CQ462"/>
      <c r="CR462"/>
      <c r="CS462"/>
      <c r="CT462"/>
      <c r="CU462"/>
      <c r="CV462"/>
      <c r="CW462"/>
      <c r="CX462"/>
      <c r="CY462"/>
      <c r="CZ462"/>
      <c r="DA462"/>
      <c r="DB462"/>
      <c r="DC462"/>
      <c r="DD462"/>
      <c r="DE462"/>
      <c r="DF462"/>
      <c r="DG462"/>
      <c r="DH462"/>
      <c r="DI462"/>
      <c r="DJ462"/>
      <c r="DK462"/>
      <c r="DL462"/>
      <c r="DM462"/>
      <c r="DN462"/>
      <c r="DO462"/>
      <c r="DP462"/>
      <c r="DQ462"/>
      <c r="DR462"/>
      <c r="DS462"/>
      <c r="DT462"/>
    </row>
    <row r="463" spans="1:124">
      <c r="A463" s="3" t="s">
        <v>19</v>
      </c>
      <c r="B463" s="3">
        <v>7</v>
      </c>
      <c r="C463" s="4">
        <f t="shared" ref="C463:I463" si="133">SUM(C456:C462)</f>
        <v>246000</v>
      </c>
      <c r="D463" s="4">
        <f t="shared" si="133"/>
        <v>7060.2000000000007</v>
      </c>
      <c r="E463" s="4">
        <f t="shared" si="133"/>
        <v>2033.63</v>
      </c>
      <c r="F463" s="4">
        <f t="shared" si="133"/>
        <v>7478.4</v>
      </c>
      <c r="G463" s="4">
        <f t="shared" si="133"/>
        <v>3140</v>
      </c>
      <c r="H463" s="4">
        <f t="shared" si="133"/>
        <v>19712.230000000003</v>
      </c>
      <c r="I463" s="4">
        <f t="shared" si="133"/>
        <v>226287.77</v>
      </c>
    </row>
    <row r="465" spans="1:9">
      <c r="A465" s="12" t="s">
        <v>422</v>
      </c>
      <c r="B465" s="12"/>
      <c r="C465" s="12"/>
      <c r="D465" s="12"/>
      <c r="E465" s="12"/>
      <c r="F465" s="12"/>
      <c r="G465" s="12"/>
      <c r="H465" s="12"/>
      <c r="I465" s="12"/>
    </row>
    <row r="466" spans="1:9">
      <c r="A466" t="s">
        <v>423</v>
      </c>
      <c r="B466" t="s">
        <v>424</v>
      </c>
      <c r="C466" s="1">
        <v>27000</v>
      </c>
      <c r="D466" s="1">
        <v>774.9</v>
      </c>
      <c r="E466" s="1">
        <v>0</v>
      </c>
      <c r="F466" s="1">
        <v>820.8</v>
      </c>
      <c r="G466" s="1">
        <v>25</v>
      </c>
      <c r="H466" s="1">
        <f t="shared" ref="H466:H471" si="134">D466+E466+F466+G466</f>
        <v>1620.6999999999998</v>
      </c>
      <c r="I466" s="1">
        <f t="shared" ref="I466:I471" si="135">C466-H466</f>
        <v>25379.3</v>
      </c>
    </row>
    <row r="467" spans="1:9">
      <c r="A467" t="s">
        <v>425</v>
      </c>
      <c r="B467" t="s">
        <v>424</v>
      </c>
      <c r="C467" s="1">
        <v>26250</v>
      </c>
      <c r="D467" s="1">
        <v>753.38</v>
      </c>
      <c r="E467" s="1">
        <v>0</v>
      </c>
      <c r="F467" s="1">
        <v>798</v>
      </c>
      <c r="G467" s="1">
        <v>205</v>
      </c>
      <c r="H467" s="1">
        <f t="shared" si="134"/>
        <v>1756.38</v>
      </c>
      <c r="I467" s="1">
        <f t="shared" si="135"/>
        <v>24493.62</v>
      </c>
    </row>
    <row r="468" spans="1:9">
      <c r="A468" t="s">
        <v>426</v>
      </c>
      <c r="B468" t="s">
        <v>424</v>
      </c>
      <c r="C468" s="1">
        <v>30000</v>
      </c>
      <c r="D468" s="1">
        <v>861</v>
      </c>
      <c r="E468" s="1">
        <v>0</v>
      </c>
      <c r="F468" s="1">
        <v>912</v>
      </c>
      <c r="G468" s="1">
        <v>125</v>
      </c>
      <c r="H468" s="1">
        <f t="shared" si="134"/>
        <v>1898</v>
      </c>
      <c r="I468" s="1">
        <f t="shared" si="135"/>
        <v>28102</v>
      </c>
    </row>
    <row r="469" spans="1:9">
      <c r="A469" t="s">
        <v>427</v>
      </c>
      <c r="B469" t="s">
        <v>289</v>
      </c>
      <c r="C469" s="1">
        <v>25000</v>
      </c>
      <c r="D469" s="1">
        <v>717.5</v>
      </c>
      <c r="E469" s="1">
        <v>0</v>
      </c>
      <c r="F469" s="1">
        <v>760</v>
      </c>
      <c r="G469" s="1">
        <v>265</v>
      </c>
      <c r="H469" s="1">
        <f t="shared" si="134"/>
        <v>1742.5</v>
      </c>
      <c r="I469" s="1">
        <f t="shared" si="135"/>
        <v>23257.5</v>
      </c>
    </row>
    <row r="470" spans="1:9">
      <c r="A470" t="s">
        <v>47</v>
      </c>
      <c r="B470" t="s">
        <v>48</v>
      </c>
      <c r="C470" s="1">
        <v>40000</v>
      </c>
      <c r="D470" s="1">
        <v>1148</v>
      </c>
      <c r="E470" s="1">
        <v>302.74</v>
      </c>
      <c r="F470" s="1">
        <v>1216</v>
      </c>
      <c r="G470" s="1">
        <v>1077.76</v>
      </c>
      <c r="H470" s="1">
        <f>D470+E470+F470+G470</f>
        <v>3744.5</v>
      </c>
      <c r="I470" s="1">
        <f>C470-H470</f>
        <v>36255.5</v>
      </c>
    </row>
    <row r="471" spans="1:9">
      <c r="A471" t="s">
        <v>428</v>
      </c>
      <c r="B471" t="s">
        <v>24</v>
      </c>
      <c r="C471" s="1">
        <v>74000</v>
      </c>
      <c r="D471" s="1">
        <v>2123.8000000000002</v>
      </c>
      <c r="E471" s="1">
        <v>6121.2</v>
      </c>
      <c r="F471" s="1">
        <v>2249.6</v>
      </c>
      <c r="G471" s="1">
        <v>25</v>
      </c>
      <c r="H471" s="1">
        <f t="shared" si="134"/>
        <v>10519.6</v>
      </c>
      <c r="I471" s="1">
        <f t="shared" si="135"/>
        <v>63480.4</v>
      </c>
    </row>
    <row r="472" spans="1:9">
      <c r="A472" s="3" t="s">
        <v>19</v>
      </c>
      <c r="B472" s="3">
        <v>6</v>
      </c>
      <c r="C472" s="4">
        <f t="shared" ref="C472:I472" si="136">SUM(C466:C471)</f>
        <v>222250</v>
      </c>
      <c r="D472" s="4">
        <f t="shared" si="136"/>
        <v>6378.58</v>
      </c>
      <c r="E472" s="4">
        <f t="shared" si="136"/>
        <v>6423.94</v>
      </c>
      <c r="F472" s="4">
        <f t="shared" si="136"/>
        <v>6756.4</v>
      </c>
      <c r="G472" s="4">
        <f t="shared" si="136"/>
        <v>1722.76</v>
      </c>
      <c r="H472" s="4">
        <f t="shared" si="136"/>
        <v>21281.68</v>
      </c>
      <c r="I472" s="4">
        <f t="shared" si="136"/>
        <v>200968.31999999998</v>
      </c>
    </row>
    <row r="474" spans="1:9">
      <c r="A474" s="12" t="s">
        <v>429</v>
      </c>
      <c r="B474" s="12"/>
      <c r="C474" s="12"/>
      <c r="D474" s="12"/>
      <c r="E474" s="12"/>
      <c r="F474" s="12"/>
      <c r="G474" s="12"/>
      <c r="H474" s="12"/>
      <c r="I474" s="12"/>
    </row>
    <row r="475" spans="1:9">
      <c r="A475" t="s">
        <v>430</v>
      </c>
      <c r="B475" t="s">
        <v>431</v>
      </c>
      <c r="C475" s="1">
        <v>30000</v>
      </c>
      <c r="D475" s="1">
        <v>861</v>
      </c>
      <c r="E475" s="1">
        <v>0</v>
      </c>
      <c r="F475" s="1">
        <v>912</v>
      </c>
      <c r="G475" s="1">
        <v>165</v>
      </c>
      <c r="H475" s="1">
        <f t="shared" ref="H475:H480" si="137">D475+E475+F475+G475</f>
        <v>1938</v>
      </c>
      <c r="I475" s="1">
        <f t="shared" ref="I475:I480" si="138">C475-H475</f>
        <v>28062</v>
      </c>
    </row>
    <row r="476" spans="1:9">
      <c r="A476" t="s">
        <v>432</v>
      </c>
      <c r="B476" t="s">
        <v>433</v>
      </c>
      <c r="C476" s="1">
        <v>37000</v>
      </c>
      <c r="D476" s="1">
        <v>1061.9000000000001</v>
      </c>
      <c r="E476" s="1">
        <v>19.25</v>
      </c>
      <c r="F476" s="1">
        <v>1124.8</v>
      </c>
      <c r="G476" s="1">
        <v>25</v>
      </c>
      <c r="H476" s="1">
        <f t="shared" si="137"/>
        <v>2230.9499999999998</v>
      </c>
      <c r="I476" s="1">
        <f t="shared" si="138"/>
        <v>34769.050000000003</v>
      </c>
    </row>
    <row r="477" spans="1:9">
      <c r="A477" t="s">
        <v>434</v>
      </c>
      <c r="B477" t="s">
        <v>431</v>
      </c>
      <c r="C477" s="1">
        <v>33000</v>
      </c>
      <c r="D477" s="1">
        <v>947.1</v>
      </c>
      <c r="E477" s="1">
        <v>0</v>
      </c>
      <c r="F477" s="1">
        <v>1003.2</v>
      </c>
      <c r="G477" s="1">
        <v>25</v>
      </c>
      <c r="H477" s="1">
        <f t="shared" si="137"/>
        <v>1975.3000000000002</v>
      </c>
      <c r="I477" s="1">
        <f t="shared" si="138"/>
        <v>31024.7</v>
      </c>
    </row>
    <row r="478" spans="1:9">
      <c r="A478" t="s">
        <v>435</v>
      </c>
      <c r="B478" t="s">
        <v>431</v>
      </c>
      <c r="C478" s="1">
        <v>36850</v>
      </c>
      <c r="D478" s="1">
        <v>1057.5999999999999</v>
      </c>
      <c r="E478" s="1">
        <v>0</v>
      </c>
      <c r="F478" s="1">
        <v>1120.24</v>
      </c>
      <c r="G478" s="1">
        <v>25</v>
      </c>
      <c r="H478" s="1">
        <f t="shared" si="137"/>
        <v>2202.84</v>
      </c>
      <c r="I478" s="1">
        <f t="shared" si="138"/>
        <v>34647.160000000003</v>
      </c>
    </row>
    <row r="479" spans="1:9">
      <c r="A479" t="s">
        <v>436</v>
      </c>
      <c r="B479" t="s">
        <v>437</v>
      </c>
      <c r="C479" s="1">
        <v>45000</v>
      </c>
      <c r="D479" s="1">
        <v>1291.5</v>
      </c>
      <c r="E479" s="1">
        <v>1148.33</v>
      </c>
      <c r="F479" s="1">
        <v>1368</v>
      </c>
      <c r="G479" s="1">
        <v>125</v>
      </c>
      <c r="H479" s="1">
        <f t="shared" si="137"/>
        <v>3932.83</v>
      </c>
      <c r="I479" s="1">
        <f t="shared" si="138"/>
        <v>41067.17</v>
      </c>
    </row>
    <row r="480" spans="1:9">
      <c r="A480" t="s">
        <v>438</v>
      </c>
      <c r="B480" t="s">
        <v>24</v>
      </c>
      <c r="C480" s="1">
        <v>57000</v>
      </c>
      <c r="D480" s="1">
        <v>1635.9</v>
      </c>
      <c r="E480" s="1">
        <v>2922.14</v>
      </c>
      <c r="F480" s="1">
        <v>1732.8</v>
      </c>
      <c r="G480" s="1">
        <v>25</v>
      </c>
      <c r="H480" s="1">
        <f t="shared" si="137"/>
        <v>6315.84</v>
      </c>
      <c r="I480" s="1">
        <f t="shared" si="138"/>
        <v>50684.160000000003</v>
      </c>
    </row>
    <row r="481" spans="1:124">
      <c r="A481" s="3" t="s">
        <v>19</v>
      </c>
      <c r="B481" s="3">
        <v>6</v>
      </c>
      <c r="C481" s="4">
        <f t="shared" ref="C481:I481" si="139">SUM(C475:C480)</f>
        <v>238850</v>
      </c>
      <c r="D481" s="4">
        <f t="shared" si="139"/>
        <v>6855</v>
      </c>
      <c r="E481" s="4">
        <f t="shared" si="139"/>
        <v>4089.72</v>
      </c>
      <c r="F481" s="4">
        <f t="shared" si="139"/>
        <v>7261.04</v>
      </c>
      <c r="G481" s="4">
        <f t="shared" si="139"/>
        <v>390</v>
      </c>
      <c r="H481" s="4">
        <f t="shared" si="139"/>
        <v>18595.760000000002</v>
      </c>
      <c r="I481" s="4">
        <f t="shared" si="139"/>
        <v>220254.24000000002</v>
      </c>
    </row>
    <row r="484" spans="1:124" ht="24.95" customHeight="1">
      <c r="A484" s="7" t="s">
        <v>440</v>
      </c>
      <c r="B484" s="7">
        <f t="shared" ref="B484:I484" si="140">+B481+B472+B463+B453+B442+B429+B415+B360+B354+B348+B342+B334+B317+B311+B298+B287+B268+B257+B252+B246+B238+B228+B224+B220+B215+B206+B202+B198+B191+B165+B161+B152+B146+B140+B136+B128+B124+B119+B112+B102+B93+B85+B74+B68+B62+B57+B53+B48+B44+B36+B28+B22</f>
        <v>317</v>
      </c>
      <c r="C484" s="8">
        <f t="shared" si="140"/>
        <v>11498824.52</v>
      </c>
      <c r="D484" s="8">
        <f t="shared" si="140"/>
        <v>330016.42000000004</v>
      </c>
      <c r="E484" s="8">
        <f t="shared" si="140"/>
        <v>480895.25</v>
      </c>
      <c r="F484" s="8">
        <f t="shared" si="140"/>
        <v>341997.42</v>
      </c>
      <c r="G484" s="8">
        <f t="shared" si="140"/>
        <v>117176.71999999997</v>
      </c>
      <c r="H484" s="8">
        <f t="shared" si="140"/>
        <v>1270085.8100000003</v>
      </c>
      <c r="I484" s="8">
        <f t="shared" si="140"/>
        <v>10228738.709999999</v>
      </c>
    </row>
    <row r="485" spans="1:124" s="5" customFormat="1" ht="15.75">
      <c r="A485" s="9"/>
      <c r="B485" s="9"/>
      <c r="C485" s="10"/>
      <c r="D485" s="10"/>
      <c r="E485" s="10"/>
      <c r="F485" s="10"/>
      <c r="G485" s="10"/>
      <c r="H485" s="10"/>
      <c r="I485" s="10"/>
    </row>
    <row r="486" spans="1:124" s="5" customFormat="1" ht="15.75">
      <c r="A486" s="9"/>
      <c r="B486" s="9"/>
      <c r="C486" s="10"/>
      <c r="D486" s="10"/>
      <c r="E486" s="10"/>
      <c r="F486" s="10"/>
      <c r="G486" s="10"/>
      <c r="H486" s="10"/>
      <c r="I486" s="10"/>
    </row>
    <row r="487" spans="1:124">
      <c r="DT487"/>
    </row>
  </sheetData>
  <mergeCells count="43">
    <mergeCell ref="A121:I121"/>
    <mergeCell ref="A130:I130"/>
    <mergeCell ref="A138:I138"/>
    <mergeCell ref="A142:I142"/>
    <mergeCell ref="A200:I200"/>
    <mergeCell ref="A204:I204"/>
    <mergeCell ref="A208:I208"/>
    <mergeCell ref="A148:I148"/>
    <mergeCell ref="A154:I154"/>
    <mergeCell ref="A163:I163"/>
    <mergeCell ref="A167:I167"/>
    <mergeCell ref="A193:I193"/>
    <mergeCell ref="G7:G8"/>
    <mergeCell ref="H7:H8"/>
    <mergeCell ref="I7:I8"/>
    <mergeCell ref="A87:I87"/>
    <mergeCell ref="A50:I50"/>
    <mergeCell ref="A10:I10"/>
    <mergeCell ref="A24:I24"/>
    <mergeCell ref="A30:I30"/>
    <mergeCell ref="A38:I38"/>
    <mergeCell ref="A46:I46"/>
    <mergeCell ref="A55:I55"/>
    <mergeCell ref="A59:I59"/>
    <mergeCell ref="A64:I64"/>
    <mergeCell ref="A70:I70"/>
    <mergeCell ref="A76:I76"/>
    <mergeCell ref="A95:I95"/>
    <mergeCell ref="A104:I104"/>
    <mergeCell ref="A114:I114"/>
    <mergeCell ref="A126:I126"/>
    <mergeCell ref="A1:I1"/>
    <mergeCell ref="A2:I2"/>
    <mergeCell ref="A3:I3"/>
    <mergeCell ref="A4:I4"/>
    <mergeCell ref="A5:I5"/>
    <mergeCell ref="A6:I6"/>
    <mergeCell ref="A7:A8"/>
    <mergeCell ref="B7:B8"/>
    <mergeCell ref="C7:C8"/>
    <mergeCell ref="D7:D8"/>
    <mergeCell ref="E7:E8"/>
    <mergeCell ref="F7:F8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5"/>
  <cols>
    <col min="5" max="5" width="41.28515625" bestFit="1" customWidth="1"/>
  </cols>
  <sheetData>
    <row r="2" spans="1:11">
      <c r="A2" t="s">
        <v>65</v>
      </c>
      <c r="B2">
        <v>442.65</v>
      </c>
      <c r="E2" t="s">
        <v>308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17</v>
      </c>
      <c r="B3">
        <v>36419.699999999997</v>
      </c>
      <c r="E3" t="s">
        <v>386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304</v>
      </c>
      <c r="B4">
        <v>1007.19</v>
      </c>
      <c r="E4" t="s">
        <v>309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106</v>
      </c>
      <c r="B5">
        <v>1431.82</v>
      </c>
      <c r="E5" t="s">
        <v>310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457</v>
      </c>
      <c r="B6">
        <v>2136.27</v>
      </c>
      <c r="E6" t="s">
        <v>65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82</v>
      </c>
      <c r="B7">
        <v>442.65</v>
      </c>
      <c r="E7" t="s">
        <v>17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203</v>
      </c>
      <c r="B8">
        <v>1571.73</v>
      </c>
      <c r="E8" t="s">
        <v>304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40</v>
      </c>
      <c r="B9">
        <v>5368.48</v>
      </c>
      <c r="E9" t="s">
        <v>106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108</v>
      </c>
      <c r="B10">
        <v>727.36</v>
      </c>
      <c r="E10" t="s">
        <v>306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205</v>
      </c>
      <c r="B11">
        <v>1008.41</v>
      </c>
      <c r="E11" t="s">
        <v>228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188</v>
      </c>
      <c r="B12">
        <v>1571.73</v>
      </c>
      <c r="E12" t="s">
        <v>312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274</v>
      </c>
      <c r="B13">
        <v>2922.14</v>
      </c>
      <c r="E13" t="s">
        <v>368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14</v>
      </c>
      <c r="B14">
        <v>2563.34</v>
      </c>
      <c r="E14" t="s">
        <v>229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299</v>
      </c>
      <c r="B15">
        <v>1148.33</v>
      </c>
      <c r="E15" t="s">
        <v>271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87</v>
      </c>
      <c r="B16">
        <v>3113.57</v>
      </c>
      <c r="E16" t="s">
        <v>39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73</v>
      </c>
      <c r="B17">
        <v>868.5</v>
      </c>
      <c r="E17" t="s">
        <v>162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70</v>
      </c>
      <c r="B18">
        <v>3486.68</v>
      </c>
      <c r="E18" t="s">
        <v>140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206</v>
      </c>
      <c r="B19">
        <v>1148.33</v>
      </c>
      <c r="E19" t="s">
        <v>82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413</v>
      </c>
      <c r="B20">
        <v>160.38</v>
      </c>
      <c r="E20" t="s">
        <v>203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230</v>
      </c>
      <c r="B21">
        <v>160.38</v>
      </c>
      <c r="E21" t="s">
        <v>423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456</v>
      </c>
      <c r="B22">
        <v>3486.68</v>
      </c>
      <c r="E22" t="s">
        <v>113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126</v>
      </c>
      <c r="B23">
        <v>442.65</v>
      </c>
      <c r="E23" t="s">
        <v>155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450</v>
      </c>
      <c r="B24">
        <v>727.36</v>
      </c>
      <c r="E24" t="s">
        <v>388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291</v>
      </c>
      <c r="B25">
        <v>1291.9000000000001</v>
      </c>
      <c r="E25" t="s">
        <v>40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454</v>
      </c>
      <c r="B26">
        <v>27900.01</v>
      </c>
      <c r="E26" t="s">
        <v>313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218</v>
      </c>
      <c r="B27">
        <v>726.14</v>
      </c>
      <c r="E27" t="s">
        <v>12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58</v>
      </c>
      <c r="B28">
        <v>20251.03</v>
      </c>
      <c r="E28" t="s">
        <v>216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449</v>
      </c>
      <c r="B29">
        <v>3300.12</v>
      </c>
      <c r="E29" t="s">
        <v>115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417</v>
      </c>
      <c r="B30">
        <v>1430.6</v>
      </c>
      <c r="E30" t="s">
        <v>315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268</v>
      </c>
      <c r="B31">
        <v>160.38</v>
      </c>
      <c r="E31" t="s">
        <v>273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458</v>
      </c>
      <c r="B32">
        <v>8576.99</v>
      </c>
      <c r="E32" t="s">
        <v>108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394</v>
      </c>
      <c r="B33">
        <v>3113.57</v>
      </c>
      <c r="E33" t="s">
        <v>287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432</v>
      </c>
      <c r="B34">
        <v>19.25</v>
      </c>
      <c r="E34" t="s">
        <v>93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369</v>
      </c>
      <c r="B35">
        <v>1430.6</v>
      </c>
      <c r="E35" t="s">
        <v>298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233</v>
      </c>
      <c r="B36">
        <v>302.74</v>
      </c>
      <c r="E36" t="s">
        <v>131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103</v>
      </c>
      <c r="B37">
        <v>981.41</v>
      </c>
      <c r="E37" t="s">
        <v>205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295</v>
      </c>
      <c r="B38">
        <v>727.36</v>
      </c>
      <c r="E38" t="s">
        <v>188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198</v>
      </c>
      <c r="B39">
        <v>1290.68</v>
      </c>
      <c r="E39" t="s">
        <v>154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296</v>
      </c>
      <c r="B40">
        <v>21363.01</v>
      </c>
      <c r="E40" t="s">
        <v>274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250</v>
      </c>
      <c r="B41">
        <v>6309.38</v>
      </c>
      <c r="E41" t="s">
        <v>129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451</v>
      </c>
      <c r="B42">
        <v>1149.55</v>
      </c>
      <c r="E42" t="s">
        <v>150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49</v>
      </c>
      <c r="B43">
        <v>302.74</v>
      </c>
      <c r="E43" t="s">
        <v>275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23</v>
      </c>
      <c r="B44">
        <v>18187.009999999998</v>
      </c>
      <c r="E44" t="s">
        <v>430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455</v>
      </c>
      <c r="B45">
        <v>1066.0899999999999</v>
      </c>
      <c r="E45" t="s">
        <v>276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220</v>
      </c>
      <c r="B46">
        <v>3486.68</v>
      </c>
      <c r="E46" t="s">
        <v>254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91</v>
      </c>
      <c r="B47">
        <v>1854</v>
      </c>
      <c r="E47" t="s">
        <v>14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97</v>
      </c>
      <c r="B48">
        <v>9753.1200000000008</v>
      </c>
      <c r="E48" t="s">
        <v>243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148</v>
      </c>
      <c r="B49">
        <v>1149.55</v>
      </c>
      <c r="E49" s="11" t="s">
        <v>422</v>
      </c>
      <c r="F49" s="11"/>
      <c r="G49" s="11"/>
      <c r="H49" s="11"/>
      <c r="I49" s="11"/>
      <c r="J49" s="11"/>
      <c r="K49">
        <v>459</v>
      </c>
    </row>
    <row r="50" spans="1:11">
      <c r="A50" t="s">
        <v>267</v>
      </c>
      <c r="B50">
        <v>21829.39</v>
      </c>
      <c r="E50" t="s">
        <v>421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236</v>
      </c>
      <c r="B51">
        <v>3486.68</v>
      </c>
      <c r="E51" t="s">
        <v>255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221</v>
      </c>
      <c r="B52">
        <v>8576.99</v>
      </c>
      <c r="E52" t="s">
        <v>211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42</v>
      </c>
      <c r="B53">
        <v>1008.41</v>
      </c>
      <c r="E53" t="s">
        <v>314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302</v>
      </c>
      <c r="B54">
        <v>1148.33</v>
      </c>
      <c r="E54" t="s">
        <v>137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193</v>
      </c>
      <c r="B55">
        <v>1997.58</v>
      </c>
      <c r="E55" t="s">
        <v>316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143</v>
      </c>
      <c r="B56">
        <v>1430.6</v>
      </c>
      <c r="E56" t="s">
        <v>376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195</v>
      </c>
      <c r="B57">
        <v>1571.73</v>
      </c>
      <c r="E57" t="s">
        <v>299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245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76</v>
      </c>
      <c r="B59">
        <v>442.65</v>
      </c>
      <c r="E59" t="s">
        <v>87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241</v>
      </c>
      <c r="B60">
        <v>301.52</v>
      </c>
      <c r="E60" t="s">
        <v>73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86</v>
      </c>
      <c r="B61">
        <v>442.65</v>
      </c>
      <c r="E61" t="s">
        <v>70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182</v>
      </c>
      <c r="B62">
        <v>10929.24</v>
      </c>
      <c r="E62" t="s">
        <v>206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37</v>
      </c>
      <c r="B63">
        <v>1148.33</v>
      </c>
      <c r="E63" t="s">
        <v>94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292</v>
      </c>
      <c r="B64">
        <v>160.38</v>
      </c>
      <c r="E64" t="s">
        <v>288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55</v>
      </c>
      <c r="B65">
        <v>583.79</v>
      </c>
      <c r="E65" t="s">
        <v>152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169</v>
      </c>
      <c r="B66">
        <v>5933.02</v>
      </c>
      <c r="E66" t="s">
        <v>401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80</v>
      </c>
      <c r="B67">
        <v>5368.48</v>
      </c>
      <c r="E67" s="11" t="s">
        <v>98</v>
      </c>
      <c r="F67" s="11"/>
      <c r="G67" s="11"/>
      <c r="H67" s="11"/>
      <c r="I67" s="11"/>
      <c r="J67" s="11"/>
      <c r="K67">
        <v>107</v>
      </c>
    </row>
    <row r="68" spans="1:11">
      <c r="A68" t="s">
        <v>110</v>
      </c>
      <c r="B68">
        <v>1571.73</v>
      </c>
      <c r="E68" s="11" t="s">
        <v>365</v>
      </c>
      <c r="F68" s="11"/>
      <c r="G68" s="11"/>
      <c r="H68" s="11"/>
      <c r="I68" s="11"/>
      <c r="J68" s="11"/>
      <c r="K68">
        <v>406</v>
      </c>
    </row>
    <row r="69" spans="1:11">
      <c r="A69" t="s">
        <v>200</v>
      </c>
      <c r="B69">
        <v>230.95</v>
      </c>
      <c r="E69" s="11" t="s">
        <v>178</v>
      </c>
      <c r="F69" s="11"/>
      <c r="G69" s="11"/>
      <c r="H69" s="11"/>
      <c r="I69" s="11"/>
      <c r="J69" s="11"/>
      <c r="K69">
        <v>202</v>
      </c>
    </row>
    <row r="70" spans="1:11">
      <c r="A70" t="s">
        <v>208</v>
      </c>
      <c r="B70">
        <v>1995.14</v>
      </c>
      <c r="E70" s="11" t="s">
        <v>412</v>
      </c>
      <c r="F70" s="11"/>
      <c r="G70" s="11"/>
      <c r="H70" s="11"/>
      <c r="I70" s="11"/>
      <c r="J70" s="11"/>
      <c r="K70">
        <v>449</v>
      </c>
    </row>
    <row r="71" spans="1:11">
      <c r="A71" t="s">
        <v>85</v>
      </c>
      <c r="B71">
        <v>9764.8799999999992</v>
      </c>
      <c r="E71" s="11" t="s">
        <v>194</v>
      </c>
      <c r="F71" s="11"/>
      <c r="G71" s="11"/>
      <c r="H71" s="11"/>
      <c r="I71" s="11"/>
      <c r="J71" s="11"/>
      <c r="K71">
        <v>222</v>
      </c>
    </row>
    <row r="72" spans="1:11">
      <c r="A72" t="s">
        <v>459</v>
      </c>
      <c r="B72">
        <v>1148.33</v>
      </c>
      <c r="E72" s="11" t="s">
        <v>266</v>
      </c>
      <c r="F72" s="11"/>
      <c r="G72" s="11"/>
      <c r="H72" s="11"/>
      <c r="I72" s="11"/>
      <c r="J72" s="11"/>
      <c r="K72">
        <v>299</v>
      </c>
    </row>
    <row r="73" spans="1:11">
      <c r="A73" t="s">
        <v>438</v>
      </c>
      <c r="B73">
        <v>2922.14</v>
      </c>
      <c r="E73" s="11" t="s">
        <v>215</v>
      </c>
      <c r="F73" s="11"/>
      <c r="G73" s="11"/>
      <c r="H73" s="11"/>
      <c r="I73" s="11"/>
      <c r="J73" s="11"/>
      <c r="K73">
        <v>247</v>
      </c>
    </row>
    <row r="74" spans="1:11">
      <c r="A74" t="s">
        <v>264</v>
      </c>
      <c r="B74">
        <v>3486.68</v>
      </c>
      <c r="E74" s="11" t="s">
        <v>297</v>
      </c>
      <c r="F74" s="11"/>
      <c r="G74" s="11"/>
      <c r="H74" s="11"/>
      <c r="I74" s="11"/>
      <c r="J74" s="11"/>
      <c r="K74">
        <v>336</v>
      </c>
    </row>
    <row r="75" spans="1:11">
      <c r="A75" t="s">
        <v>171</v>
      </c>
      <c r="B75">
        <v>724.92</v>
      </c>
      <c r="E75" s="11" t="s">
        <v>25</v>
      </c>
      <c r="F75" s="11"/>
      <c r="G75" s="11"/>
      <c r="H75" s="11"/>
      <c r="I75" s="11"/>
      <c r="J75" s="11"/>
      <c r="K75">
        <v>16</v>
      </c>
    </row>
    <row r="76" spans="1:11">
      <c r="A76" t="s">
        <v>61</v>
      </c>
      <c r="B76">
        <v>3113.57</v>
      </c>
      <c r="E76" s="11" t="s">
        <v>447</v>
      </c>
      <c r="F76" s="11"/>
      <c r="G76" s="11"/>
      <c r="H76" s="11"/>
      <c r="I76" s="11"/>
      <c r="J76" s="11"/>
      <c r="K76">
        <v>39</v>
      </c>
    </row>
    <row r="77" spans="1:11">
      <c r="A77" t="s">
        <v>88</v>
      </c>
      <c r="B77">
        <v>1854</v>
      </c>
      <c r="E77" s="11" t="s">
        <v>57</v>
      </c>
      <c r="F77" s="11"/>
      <c r="G77" s="11"/>
      <c r="H77" s="11"/>
      <c r="I77" s="11"/>
      <c r="J77" s="11"/>
      <c r="K77">
        <v>60</v>
      </c>
    </row>
    <row r="78" spans="1:11">
      <c r="A78" t="s">
        <v>428</v>
      </c>
      <c r="B78">
        <v>6121.2</v>
      </c>
      <c r="E78" s="11" t="s">
        <v>54</v>
      </c>
      <c r="F78" s="11"/>
      <c r="G78" s="11"/>
      <c r="H78" s="11"/>
      <c r="I78" s="11"/>
      <c r="J78" s="11"/>
      <c r="K78">
        <v>55</v>
      </c>
    </row>
    <row r="79" spans="1:11">
      <c r="A79" t="s">
        <v>47</v>
      </c>
      <c r="B79">
        <v>302.74</v>
      </c>
      <c r="E79" t="s">
        <v>413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30</v>
      </c>
      <c r="B80">
        <v>4427.58</v>
      </c>
      <c r="E80" t="s">
        <v>134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209</v>
      </c>
      <c r="B81">
        <v>1148.33</v>
      </c>
      <c r="E81" s="11" t="s">
        <v>175</v>
      </c>
      <c r="F81" s="11"/>
      <c r="G81" s="11"/>
      <c r="H81" s="11"/>
      <c r="I81" s="11"/>
      <c r="J81" s="11"/>
      <c r="K81">
        <v>197</v>
      </c>
    </row>
    <row r="82" spans="1:11">
      <c r="A82" t="s">
        <v>84</v>
      </c>
      <c r="B82">
        <v>442.65</v>
      </c>
      <c r="E82" s="11" t="s">
        <v>294</v>
      </c>
      <c r="F82" s="11"/>
      <c r="G82" s="11"/>
      <c r="H82" s="11"/>
      <c r="I82" s="11"/>
      <c r="J82" s="11"/>
      <c r="K82">
        <v>330</v>
      </c>
    </row>
    <row r="83" spans="1:11">
      <c r="A83" t="s">
        <v>410</v>
      </c>
      <c r="B83">
        <v>3486.68</v>
      </c>
      <c r="E83" s="11" t="s">
        <v>120</v>
      </c>
      <c r="F83" s="11"/>
      <c r="G83" s="11"/>
      <c r="H83" s="11"/>
      <c r="I83" s="11"/>
      <c r="J83" s="11"/>
      <c r="K83">
        <v>139</v>
      </c>
    </row>
    <row r="84" spans="1:11">
      <c r="A84" t="s">
        <v>44</v>
      </c>
      <c r="B84">
        <v>2923.76</v>
      </c>
      <c r="E84" s="11" t="s">
        <v>303</v>
      </c>
      <c r="F84" s="11"/>
      <c r="G84" s="11"/>
      <c r="H84" s="11"/>
      <c r="I84" s="11"/>
      <c r="J84" s="11"/>
      <c r="K84">
        <v>344</v>
      </c>
    </row>
    <row r="85" spans="1:11">
      <c r="A85" t="s">
        <v>452</v>
      </c>
      <c r="B85">
        <v>5368.48</v>
      </c>
      <c r="E85" s="11" t="s">
        <v>46</v>
      </c>
      <c r="F85" s="11"/>
      <c r="G85" s="11"/>
      <c r="H85" s="11"/>
      <c r="I85" s="11"/>
      <c r="J85" s="11"/>
      <c r="K85">
        <v>44</v>
      </c>
    </row>
    <row r="86" spans="1:11">
      <c r="A86" t="s">
        <v>15</v>
      </c>
      <c r="B86">
        <v>6309.38</v>
      </c>
      <c r="E86" s="11" t="s">
        <v>79</v>
      </c>
      <c r="F86" s="11"/>
      <c r="G86" s="11"/>
      <c r="H86" s="11"/>
      <c r="I86" s="11"/>
      <c r="J86" s="11"/>
      <c r="K86">
        <v>85</v>
      </c>
    </row>
    <row r="87" spans="1:11">
      <c r="A87" t="s">
        <v>260</v>
      </c>
      <c r="B87">
        <v>8576.99</v>
      </c>
      <c r="E87" s="11" t="s">
        <v>202</v>
      </c>
      <c r="F87" s="11"/>
      <c r="G87" s="11"/>
      <c r="H87" s="11"/>
      <c r="I87" s="11"/>
      <c r="J87" s="11"/>
      <c r="K87">
        <v>231</v>
      </c>
    </row>
    <row r="88" spans="1:11">
      <c r="A88" t="s">
        <v>52</v>
      </c>
      <c r="B88">
        <v>1007.19</v>
      </c>
      <c r="E88" s="11" t="s">
        <v>286</v>
      </c>
      <c r="F88" s="11"/>
      <c r="G88" s="11"/>
      <c r="H88" s="11"/>
      <c r="I88" s="11"/>
      <c r="J88" s="11"/>
      <c r="K88">
        <v>321</v>
      </c>
    </row>
    <row r="89" spans="1:11">
      <c r="A89" t="s">
        <v>453</v>
      </c>
      <c r="B89">
        <v>9753.1200000000008</v>
      </c>
      <c r="E89" s="11" t="s">
        <v>242</v>
      </c>
      <c r="F89" s="11"/>
      <c r="G89" s="11"/>
      <c r="H89" s="11"/>
      <c r="I89" s="11"/>
      <c r="J89" s="11"/>
      <c r="K89">
        <v>274</v>
      </c>
    </row>
    <row r="90" spans="1:11">
      <c r="A90" t="s">
        <v>225</v>
      </c>
      <c r="B90">
        <v>442.65</v>
      </c>
      <c r="E90" s="11" t="s">
        <v>400</v>
      </c>
      <c r="F90" s="11"/>
      <c r="G90" s="11"/>
      <c r="H90" s="11"/>
      <c r="I90" s="11"/>
      <c r="J90" s="11"/>
      <c r="K90">
        <v>438</v>
      </c>
    </row>
    <row r="91" spans="1:11">
      <c r="A91" t="s">
        <v>364</v>
      </c>
      <c r="B91">
        <v>3111.94</v>
      </c>
      <c r="E91" s="11" t="s">
        <v>253</v>
      </c>
      <c r="F91" s="11"/>
      <c r="G91" s="11"/>
      <c r="H91" s="11"/>
      <c r="I91" s="11"/>
      <c r="J91" s="11"/>
      <c r="K91">
        <v>286</v>
      </c>
    </row>
    <row r="92" spans="1:11">
      <c r="E92" s="11" t="s">
        <v>227</v>
      </c>
      <c r="F92" s="11"/>
      <c r="G92" s="11"/>
      <c r="H92" s="11"/>
      <c r="I92" s="11"/>
      <c r="J92" s="11"/>
      <c r="K92">
        <v>258</v>
      </c>
    </row>
    <row r="93" spans="1:11">
      <c r="E93" s="11" t="s">
        <v>307</v>
      </c>
      <c r="F93" s="11"/>
      <c r="G93" s="11"/>
      <c r="H93" s="11"/>
      <c r="I93" s="11"/>
      <c r="J93" s="11"/>
      <c r="K93">
        <v>350</v>
      </c>
    </row>
    <row r="94" spans="1:11">
      <c r="E94" s="11" t="s">
        <v>385</v>
      </c>
      <c r="F94" s="11"/>
      <c r="G94" s="11"/>
      <c r="H94" s="11"/>
      <c r="I94" s="11"/>
      <c r="J94" s="11"/>
      <c r="K94">
        <v>423</v>
      </c>
    </row>
    <row r="95" spans="1:11">
      <c r="E95" s="11" t="s">
        <v>192</v>
      </c>
      <c r="F95" s="11"/>
      <c r="G95" s="11"/>
      <c r="H95" s="11"/>
      <c r="I95" s="11"/>
      <c r="J95" s="11"/>
      <c r="K95">
        <v>217</v>
      </c>
    </row>
    <row r="96" spans="1:11">
      <c r="E96" s="11" t="s">
        <v>210</v>
      </c>
      <c r="F96" s="11"/>
      <c r="G96" s="11"/>
      <c r="H96" s="11"/>
      <c r="I96" s="11"/>
      <c r="J96" s="11"/>
      <c r="K96">
        <v>240</v>
      </c>
    </row>
    <row r="97" spans="5:11">
      <c r="E97" s="11" t="s">
        <v>60</v>
      </c>
      <c r="F97" s="11"/>
      <c r="G97" s="11"/>
      <c r="H97" s="11"/>
      <c r="I97" s="11"/>
      <c r="J97" s="11"/>
      <c r="K97">
        <v>66</v>
      </c>
    </row>
    <row r="98" spans="5:11">
      <c r="E98" s="11" t="s">
        <v>90</v>
      </c>
      <c r="F98" s="11"/>
      <c r="G98" s="11"/>
      <c r="H98" s="11"/>
      <c r="I98" s="11"/>
      <c r="J98" s="11"/>
      <c r="K98">
        <v>96</v>
      </c>
    </row>
    <row r="99" spans="5:11">
      <c r="E99" s="11" t="s">
        <v>429</v>
      </c>
      <c r="F99" s="11"/>
      <c r="G99" s="11"/>
      <c r="H99" s="11"/>
      <c r="I99" s="11"/>
      <c r="J99" s="11"/>
      <c r="K99">
        <v>468</v>
      </c>
    </row>
    <row r="100" spans="5:11">
      <c r="E100" s="11" t="s">
        <v>20</v>
      </c>
      <c r="F100" s="11"/>
      <c r="G100" s="11"/>
      <c r="H100" s="11"/>
      <c r="I100" s="11"/>
      <c r="J100" s="11"/>
      <c r="K100">
        <v>10</v>
      </c>
    </row>
    <row r="101" spans="5:11">
      <c r="E101" s="11" t="s">
        <v>51</v>
      </c>
      <c r="F101" s="11"/>
      <c r="G101" s="11"/>
      <c r="H101" s="11"/>
      <c r="I101" s="11"/>
      <c r="J101" s="11"/>
      <c r="K101">
        <v>50</v>
      </c>
    </row>
    <row r="102" spans="5:11">
      <c r="E102" s="11" t="s">
        <v>102</v>
      </c>
      <c r="F102" s="11"/>
      <c r="G102" s="11"/>
      <c r="H102" s="11"/>
      <c r="I102" s="11"/>
      <c r="J102" s="11"/>
      <c r="K102">
        <v>113</v>
      </c>
    </row>
    <row r="103" spans="5:11">
      <c r="E103" s="11" t="s">
        <v>34</v>
      </c>
      <c r="F103" s="11"/>
      <c r="G103" s="11"/>
      <c r="H103" s="11"/>
      <c r="I103" s="11"/>
      <c r="J103" s="11"/>
      <c r="K103">
        <v>25</v>
      </c>
    </row>
    <row r="104" spans="5:11">
      <c r="E104" s="11" t="s">
        <v>187</v>
      </c>
      <c r="F104" s="11"/>
      <c r="G104" s="11"/>
      <c r="H104" s="11"/>
      <c r="I104" s="11"/>
      <c r="J104" s="11"/>
      <c r="K104">
        <v>211</v>
      </c>
    </row>
    <row r="105" spans="5:11">
      <c r="E105" s="11" t="s">
        <v>43</v>
      </c>
      <c r="F105" s="11"/>
      <c r="G105" s="11"/>
      <c r="H105" s="11"/>
      <c r="I105" s="11"/>
      <c r="J105" s="11"/>
      <c r="K105">
        <v>34</v>
      </c>
    </row>
    <row r="106" spans="5:11">
      <c r="E106" s="11" t="s">
        <v>270</v>
      </c>
      <c r="F106" s="11"/>
      <c r="G106" s="11"/>
      <c r="H106" s="11"/>
      <c r="I106" s="11"/>
      <c r="J106" s="11"/>
      <c r="K106">
        <v>305</v>
      </c>
    </row>
    <row r="107" spans="5:11">
      <c r="E107" t="s">
        <v>317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230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99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390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319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415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383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402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246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96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157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213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278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320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404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247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290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232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68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1" t="s">
        <v>168</v>
      </c>
      <c r="F126" s="11"/>
      <c r="G126" s="11"/>
      <c r="H126" s="11"/>
      <c r="I126" s="11"/>
      <c r="J126" s="11"/>
      <c r="K126">
        <v>186</v>
      </c>
    </row>
    <row r="127" spans="5:11">
      <c r="E127" t="s">
        <v>126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145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321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118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324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405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179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165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392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291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173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214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322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218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380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35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416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325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425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448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112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326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58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249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121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327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127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67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393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417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419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268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301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394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432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434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369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233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395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279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256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197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103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396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378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295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426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328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329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397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198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296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330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331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370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250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123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427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63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176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49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23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281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332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220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235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91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97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156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190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333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148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407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181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267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334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21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147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236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221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398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42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374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302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373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335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338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336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223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337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160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282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283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59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193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340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251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341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342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142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143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195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237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26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161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258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76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117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241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435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86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366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28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284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182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37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343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164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292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344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238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55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74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92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345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133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346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347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371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348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1" t="s">
        <v>7</v>
      </c>
      <c r="F258" s="11"/>
      <c r="G258" s="11"/>
      <c r="H258" s="11"/>
      <c r="I258" s="11"/>
      <c r="J258" s="11"/>
      <c r="K258">
        <v>192</v>
      </c>
    </row>
    <row r="259" spans="5:11">
      <c r="E259" t="s">
        <v>184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399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169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252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382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349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350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167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80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110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259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200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208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285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351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85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436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438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352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264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171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61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354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408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88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355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119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224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428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356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47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163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30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357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358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209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84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410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153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359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1" t="s">
        <v>136</v>
      </c>
      <c r="F299" s="11"/>
      <c r="G299" s="11"/>
      <c r="H299" s="11"/>
      <c r="I299" s="11"/>
      <c r="J299" s="11"/>
      <c r="K299">
        <v>156</v>
      </c>
    </row>
    <row r="300" spans="5:11">
      <c r="E300" s="11" t="s">
        <v>105</v>
      </c>
      <c r="F300" s="11"/>
      <c r="G300" s="11"/>
      <c r="H300" s="11"/>
      <c r="I300" s="11"/>
      <c r="J300" s="11"/>
      <c r="K300">
        <v>118</v>
      </c>
    </row>
    <row r="301" spans="5:11">
      <c r="E301" s="11" t="s">
        <v>125</v>
      </c>
      <c r="F301" s="11"/>
      <c r="G301" s="11"/>
      <c r="H301" s="11"/>
      <c r="I301" s="11"/>
      <c r="J301" s="11"/>
      <c r="K301">
        <v>146</v>
      </c>
    </row>
    <row r="302" spans="5:11">
      <c r="E302" s="11" t="s">
        <v>116</v>
      </c>
      <c r="F302" s="11"/>
      <c r="G302" s="11"/>
      <c r="H302" s="11"/>
      <c r="I302" s="11"/>
      <c r="J302" s="11"/>
      <c r="K302">
        <v>132</v>
      </c>
    </row>
    <row r="303" spans="5:11">
      <c r="E303" s="11" t="s">
        <v>139</v>
      </c>
      <c r="F303" s="11"/>
      <c r="G303" s="11"/>
      <c r="H303" s="11"/>
      <c r="I303" s="11"/>
      <c r="J303" s="11"/>
      <c r="K303">
        <v>161</v>
      </c>
    </row>
    <row r="304" spans="5:11">
      <c r="E304" s="11" t="s">
        <v>72</v>
      </c>
      <c r="F304" s="11"/>
      <c r="G304" s="11"/>
      <c r="H304" s="11"/>
      <c r="I304" s="11"/>
      <c r="J304" s="11"/>
      <c r="K304">
        <v>76</v>
      </c>
    </row>
    <row r="305" spans="5:11">
      <c r="E305" s="11" t="s">
        <v>114</v>
      </c>
      <c r="F305" s="11"/>
      <c r="G305" s="11"/>
      <c r="H305" s="11"/>
      <c r="I305" s="11"/>
      <c r="J305" s="11"/>
      <c r="K305">
        <v>127</v>
      </c>
    </row>
    <row r="306" spans="5:11">
      <c r="E306" t="s">
        <v>44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77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185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239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446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19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19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19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19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19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19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19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19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19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19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19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19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19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19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19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19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19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19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19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19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19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19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19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19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19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19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19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19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19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19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19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19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19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19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19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19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19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19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19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19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19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19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19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19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19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19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19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19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19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32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360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158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15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75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10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361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101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260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362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52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262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201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122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377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225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363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240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95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364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265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2017-02-23T14:23:40Z</dcterms:created>
  <dcterms:modified xsi:type="dcterms:W3CDTF">2017-06-14T18:39:04Z</dcterms:modified>
</cp:coreProperties>
</file>